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activeTab="1"/>
  </bookViews>
  <sheets>
    <sheet name="Титул" sheetId="1" r:id="rId1"/>
    <sheet name="  1  курс" sheetId="2" r:id="rId2"/>
    <sheet name="  2  курс" sheetId="3" r:id="rId3"/>
  </sheets>
  <definedNames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<sst xmlns="http://schemas.openxmlformats.org/spreadsheetml/2006/main" count="913" uniqueCount="94">
  <si>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</si>
  <si>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</si>
  <si>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</si>
  <si>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</si>
  <si>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</si>
  <si>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</si>
  <si>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</si>
  <si>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</si>
  <si>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</si>
  <si>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</si>
  <si>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</si>
  <si>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</si>
  <si>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</si>
  <si>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</si>
  <si>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</si>
  <si>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</si>
  <si>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</si>
  <si>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</si>
  <si>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</si>
  <si>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</si>
  <si>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обяз. уч.</t>
  </si>
  <si>
    <t>К</t>
  </si>
  <si>
    <t>сам. р. с.</t>
  </si>
  <si>
    <t>(для НПО)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</si>
  <si>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</si>
  <si>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</si>
  <si>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</si>
  <si>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</si>
  <si>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</si>
  <si>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</si>
  <si>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</si>
  <si>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Учебная практика</t>
  </si>
  <si>
    <t>ФК.00</t>
  </si>
  <si>
    <t>Всего час. в неделю обязательной учебной</t>
  </si>
  <si>
    <t>нагрузки</t>
  </si>
  <si>
    <t xml:space="preserve">Консультации </t>
  </si>
  <si>
    <t>Всего часов в неделю</t>
  </si>
  <si>
    <t>[1] По циклам, разделам, дисциплинам, профессиональным модулям, МДК и практикам и ОПОП в целом</t>
  </si>
  <si>
    <t>Общепрофессиональные дисциплины</t>
  </si>
  <si>
    <t>ЕН.0n</t>
  </si>
  <si>
    <t>…..</t>
  </si>
  <si>
    <t>ОГСЭ.0n</t>
  </si>
  <si>
    <t>……</t>
  </si>
  <si>
    <t>ОГСЭ.06</t>
  </si>
  <si>
    <t>ОГСЭ.05</t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</si>
  <si>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</si>
  <si>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КАЛЕНДАРНЫЙ УЧЕБНЫЙ ГРАФИК </t>
  </si>
  <si>
    <t>ГБПОУ «Златоустовский индустриальный колледж им.П.П.Аносова»</t>
  </si>
  <si>
    <t xml:space="preserve">Производственная практика </t>
  </si>
  <si>
    <t>ОП.00</t>
  </si>
  <si>
    <t>ОП.01</t>
  </si>
  <si>
    <t>ОП.02</t>
  </si>
  <si>
    <t>ОП.03</t>
  </si>
  <si>
    <t>Основы культуры профессионала</t>
  </si>
  <si>
    <t>Физическая культура</t>
  </si>
  <si>
    <t>С.00</t>
  </si>
  <si>
    <t>Цикл социальной адаптации</t>
  </si>
  <si>
    <t>СМ.01</t>
  </si>
  <si>
    <t>Социально-бытовая ориентация</t>
  </si>
  <si>
    <t>СМ.02</t>
  </si>
  <si>
    <t>Коррекционные занятия</t>
  </si>
  <si>
    <t>Всего час. в неделю самостоятельной работы обучающихся</t>
  </si>
  <si>
    <r>
      <t xml:space="preserve">по программе  </t>
    </r>
    <r>
      <rPr>
        <u val="single"/>
        <sz val="12"/>
        <rFont val="Times New Roman"/>
        <family val="1"/>
      </rPr>
      <t>профессиональной</t>
    </r>
    <r>
      <rPr>
        <sz val="12"/>
        <rFont val="Times New Roman"/>
        <family val="1"/>
      </rPr>
      <t xml:space="preserve"> подготовки</t>
    </r>
  </si>
  <si>
    <t xml:space="preserve">по профессии среднего профессионального образования </t>
  </si>
  <si>
    <t>УП 01</t>
  </si>
  <si>
    <t>ПП 01</t>
  </si>
  <si>
    <t>Экз</t>
  </si>
  <si>
    <t>2 курс</t>
  </si>
  <si>
    <t>ПМ. 02</t>
  </si>
  <si>
    <t xml:space="preserve">Основы трудоустройства на работу </t>
  </si>
  <si>
    <t>МДК.02.01</t>
  </si>
  <si>
    <t>УП 02</t>
  </si>
  <si>
    <t>ИА</t>
  </si>
  <si>
    <r>
      <t xml:space="preserve">     Квалификация: </t>
    </r>
    <r>
      <rPr>
        <b/>
        <u val="single"/>
        <sz val="12"/>
        <rFont val="Times New Roman"/>
        <family val="1"/>
      </rPr>
      <t>штукатур, маляр</t>
    </r>
  </si>
  <si>
    <t>Выполнение штукатурных работ</t>
  </si>
  <si>
    <t>Оштукатуривание поверхностей</t>
  </si>
  <si>
    <t>Основы строительного черчения</t>
  </si>
  <si>
    <t>ОП.04</t>
  </si>
  <si>
    <t>ОП.05</t>
  </si>
  <si>
    <t>Основы строительного производства</t>
  </si>
  <si>
    <t>Основы материаловедения</t>
  </si>
  <si>
    <t>Выполнение малярных работ</t>
  </si>
  <si>
    <t>ПП 02</t>
  </si>
  <si>
    <t>Малярные работы</t>
  </si>
  <si>
    <t xml:space="preserve">19727 Штукатур </t>
  </si>
  <si>
    <t>Утверждено</t>
  </si>
  <si>
    <t>Приказом директора колледжа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</si>
  <si>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1 год и 10 мес.</t>
    </r>
  </si>
  <si>
    <t>Итоговая аттестация</t>
  </si>
  <si>
    <t>ОП.06</t>
  </si>
  <si>
    <t>12.04.2019г.</t>
  </si>
  <si>
    <t>№ 21-ОД</t>
  </si>
  <si>
    <r>
      <t xml:space="preserve">Годовой календарный график учебной группы </t>
    </r>
    <r>
      <rPr>
        <b/>
        <sz val="16"/>
        <color indexed="10"/>
        <rFont val="Times New Roman"/>
        <family val="1"/>
      </rPr>
      <t>№ 119 ШТ</t>
    </r>
    <r>
      <rPr>
        <b/>
        <sz val="16"/>
        <rFont val="Times New Roman"/>
        <family val="1"/>
      </rPr>
      <t xml:space="preserve"> по профессии 19727 Штукатур 
на 2019-2020 учебный год (с 01 сентября 2019 года по 30 июня 2020 года)</t>
    </r>
  </si>
  <si>
    <r>
      <t>Годовой календарный график учебной группы</t>
    </r>
    <r>
      <rPr>
        <b/>
        <sz val="16"/>
        <color indexed="10"/>
        <rFont val="Times New Roman"/>
        <family val="1"/>
      </rPr>
      <t xml:space="preserve"> № 219 ШТ </t>
    </r>
    <r>
      <rPr>
        <b/>
        <sz val="16"/>
        <rFont val="Times New Roman"/>
        <family val="1"/>
      </rPr>
      <t>по профессии 19727 Штукатур  
на 2020-2021 учебный год (с 01 сентября 2020 года по 30 июня 2021 года)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</si>
</sst>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9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/>
      <name val="Arial Cyr"/>
      <family val="0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6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35" borderId="0" xfId="0" applyFill="1" applyAlignment="1">
      <alignment/>
    </xf>
    <xf numFmtId="0" fontId="67" fillId="33" borderId="10" xfId="0" applyFont="1" applyFill="1" applyBorder="1" applyAlignment="1">
      <alignment horizontal="center"/>
    </xf>
    <xf numFmtId="0" fontId="4" fillId="0" borderId="11" xfId="53" applyFont="1" applyBorder="1" applyAlignment="1">
      <alignment textRotation="90"/>
      <protection/>
    </xf>
    <xf numFmtId="0" fontId="4" fillId="0" borderId="11" xfId="53" applyFont="1" applyBorder="1" applyAlignment="1">
      <alignment textRotation="90" wrapText="1"/>
      <protection/>
    </xf>
    <xf numFmtId="0" fontId="23" fillId="0" borderId="12" xfId="0" applyFont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8" fillId="35" borderId="10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1" fontId="12" fillId="0" borderId="10" xfId="0" applyNumberFormat="1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/>
    </xf>
    <xf numFmtId="0" fontId="8" fillId="34" borderId="10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 textRotation="90"/>
    </xf>
    <xf numFmtId="0" fontId="4" fillId="0" borderId="15" xfId="53" applyFont="1" applyBorder="1" applyAlignment="1">
      <alignment textRotation="90" wrapText="1"/>
      <protection/>
    </xf>
    <xf numFmtId="0" fontId="4" fillId="0" borderId="15" xfId="53" applyFont="1" applyBorder="1" applyAlignment="1">
      <alignment textRotation="90"/>
      <protection/>
    </xf>
    <xf numFmtId="0" fontId="12" fillId="34" borderId="1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/>
    </xf>
    <xf numFmtId="0" fontId="12" fillId="38" borderId="12" xfId="0" applyFont="1" applyFill="1" applyBorder="1" applyAlignment="1">
      <alignment horizontal="center" wrapText="1"/>
    </xf>
    <xf numFmtId="0" fontId="26" fillId="0" borderId="11" xfId="53" applyFont="1" applyBorder="1" applyAlignment="1">
      <alignment horizontal="center" textRotation="90"/>
      <protection/>
    </xf>
    <xf numFmtId="0" fontId="26" fillId="0" borderId="12" xfId="53" applyFont="1" applyBorder="1" applyAlignment="1">
      <alignment horizontal="center" textRotation="90" wrapText="1"/>
      <protection/>
    </xf>
    <xf numFmtId="0" fontId="24" fillId="36" borderId="13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 wrapText="1"/>
    </xf>
    <xf numFmtId="0" fontId="12" fillId="38" borderId="17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12" fillId="34" borderId="10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7" fillId="38" borderId="17" xfId="0" applyFont="1" applyFill="1" applyBorder="1" applyAlignment="1">
      <alignment horizontal="left" vertical="top" wrapText="1"/>
    </xf>
    <xf numFmtId="0" fontId="6" fillId="38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 wrapText="1"/>
    </xf>
    <xf numFmtId="0" fontId="8" fillId="38" borderId="16" xfId="0" applyFont="1" applyFill="1" applyBorder="1" applyAlignment="1">
      <alignment horizontal="left" vertical="top" wrapText="1"/>
    </xf>
    <xf numFmtId="0" fontId="9" fillId="38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8" fillId="37" borderId="10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horizontal="right" vertical="top" wrapText="1"/>
    </xf>
    <xf numFmtId="0" fontId="69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top" wrapText="1"/>
    </xf>
    <xf numFmtId="0" fontId="6" fillId="39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7" fillId="34" borderId="17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7" fillId="38" borderId="17" xfId="0" applyFont="1" applyFill="1" applyBorder="1" applyAlignment="1">
      <alignment horizontal="left" vertical="top" wrapText="1"/>
    </xf>
    <xf numFmtId="0" fontId="7" fillId="38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23" fillId="33" borderId="17" xfId="0" applyFont="1" applyFill="1" applyBorder="1" applyAlignment="1">
      <alignment horizontal="left" vertical="top" wrapText="1"/>
    </xf>
    <xf numFmtId="0" fontId="23" fillId="33" borderId="18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left" vertical="top" wrapText="1"/>
    </xf>
    <xf numFmtId="0" fontId="7" fillId="34" borderId="20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6" fillId="0" borderId="15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12" fillId="34" borderId="17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6" fillId="0" borderId="15" xfId="53" applyFont="1" applyBorder="1" applyAlignment="1">
      <alignment horizontal="center" wrapText="1"/>
      <protection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5" fillId="0" borderId="17" xfId="42" applyFont="1" applyBorder="1" applyAlignment="1" applyProtection="1">
      <alignment horizontal="center" vertical="center" textRotation="90"/>
      <protection/>
    </xf>
    <xf numFmtId="0" fontId="25" fillId="0" borderId="18" xfId="42" applyFont="1" applyBorder="1" applyAlignment="1" applyProtection="1">
      <alignment horizontal="center" vertical="center" textRotation="90"/>
      <protection/>
    </xf>
    <xf numFmtId="0" fontId="25" fillId="0" borderId="16" xfId="42" applyFont="1" applyBorder="1" applyAlignment="1" applyProtection="1">
      <alignment horizontal="center" vertical="center" textRotation="90"/>
      <protection/>
    </xf>
    <xf numFmtId="0" fontId="8" fillId="0" borderId="1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2" xfId="53" applyFont="1" applyBorder="1" applyAlignment="1">
      <alignment horizontal="center" wrapText="1"/>
      <protection/>
    </xf>
    <xf numFmtId="0" fontId="6" fillId="0" borderId="11" xfId="53" applyFont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0" fontId="7" fillId="35" borderId="17" xfId="0" applyFont="1" applyFill="1" applyBorder="1" applyAlignment="1">
      <alignment horizontal="left" vertical="top" wrapText="1"/>
    </xf>
    <xf numFmtId="0" fontId="7" fillId="35" borderId="18" xfId="0" applyFont="1" applyFill="1" applyBorder="1" applyAlignment="1">
      <alignment horizontal="left" vertical="top" wrapText="1"/>
    </xf>
    <xf numFmtId="0" fontId="7" fillId="34" borderId="18" xfId="0" applyFont="1" applyFill="1" applyBorder="1" applyAlignment="1">
      <alignment horizontal="left" vertical="top" wrapText="1"/>
    </xf>
    <xf numFmtId="0" fontId="22" fillId="38" borderId="17" xfId="0" applyFont="1" applyFill="1" applyBorder="1" applyAlignment="1">
      <alignment horizontal="left" vertical="top" wrapText="1"/>
    </xf>
    <xf numFmtId="0" fontId="22" fillId="38" borderId="16" xfId="0" applyFont="1" applyFill="1" applyBorder="1" applyAlignment="1">
      <alignment horizontal="left" vertical="top" wrapText="1"/>
    </xf>
    <xf numFmtId="0" fontId="22" fillId="35" borderId="17" xfId="0" applyFont="1" applyFill="1" applyBorder="1" applyAlignment="1">
      <alignment horizontal="left" vertical="top" wrapText="1"/>
    </xf>
    <xf numFmtId="0" fontId="22" fillId="35" borderId="16" xfId="0" applyFont="1" applyFill="1" applyBorder="1" applyAlignment="1">
      <alignment horizontal="left" vertical="top" wrapText="1"/>
    </xf>
    <xf numFmtId="0" fontId="23" fillId="33" borderId="16" xfId="0" applyFont="1" applyFill="1" applyBorder="1" applyAlignment="1">
      <alignment horizontal="left" vertical="top" wrapText="1"/>
    </xf>
    <xf numFmtId="0" fontId="23" fillId="33" borderId="17" xfId="0" applyFont="1" applyFill="1" applyBorder="1" applyAlignment="1">
      <alignment horizontal="left" vertical="top"/>
    </xf>
    <xf numFmtId="0" fontId="23" fillId="33" borderId="16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7" fillId="34" borderId="15" xfId="0" applyFont="1" applyFill="1" applyBorder="1" applyAlignment="1">
      <alignment horizontal="left" vertical="top" wrapText="1"/>
    </xf>
    <xf numFmtId="0" fontId="7" fillId="34" borderId="22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7" fillId="34" borderId="23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7" fillId="39" borderId="17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/>
    </xf>
    <xf numFmtId="0" fontId="8" fillId="33" borderId="16" xfId="0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82" zoomScaleSheetLayoutView="82" zoomScalePageLayoutView="0" workbookViewId="0" topLeftCell="A1">
      <selection activeCell="A6" sqref="A6:Q6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48.75" customHeight="1">
      <c r="B1" s="14"/>
      <c r="C1" s="12"/>
      <c r="J1" s="105" t="s">
        <v>85</v>
      </c>
      <c r="K1" s="105"/>
      <c r="L1" s="105"/>
      <c r="M1" s="105"/>
      <c r="N1" s="11"/>
      <c r="O1" s="11"/>
      <c r="P1" s="11"/>
      <c r="Q1" s="1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</row>
    <row r="2" spans="3:101" ht="18.75">
      <c r="C2" s="12"/>
      <c r="J2" s="13" t="s">
        <v>86</v>
      </c>
      <c r="K2" s="13"/>
      <c r="L2" s="13"/>
      <c r="M2" s="13"/>
      <c r="N2" s="13"/>
      <c r="O2" s="13"/>
      <c r="P2" s="13"/>
      <c r="Q2" s="13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</row>
    <row r="3" spans="3:101" ht="18.75">
      <c r="C3" s="12"/>
      <c r="J3" s="11" t="s">
        <v>90</v>
      </c>
      <c r="K3" s="11"/>
      <c r="L3" s="11"/>
      <c r="M3" s="11"/>
      <c r="N3" s="11"/>
      <c r="O3" s="11"/>
      <c r="P3" s="11"/>
      <c r="Q3" s="11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</row>
    <row r="4" spans="3:101" ht="18.75">
      <c r="C4" s="12"/>
      <c r="J4" s="11" t="s">
        <v>91</v>
      </c>
      <c r="K4" s="11"/>
      <c r="L4" s="11"/>
      <c r="M4" s="11"/>
      <c r="N4" s="11"/>
      <c r="O4" s="11"/>
      <c r="P4" s="11"/>
      <c r="Q4" s="11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</row>
    <row r="5" spans="1:101" ht="66.75" customHeight="1">
      <c r="A5" s="106" t="s">
        <v>46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</row>
    <row r="6" spans="1:101" ht="21.75" customHeight="1">
      <c r="A6" s="107" t="s">
        <v>47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</row>
    <row r="7" spans="1:101" ht="15.75">
      <c r="A7" s="101" t="s">
        <v>63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:101" ht="34.5" customHeight="1">
      <c r="A8" s="109" t="s">
        <v>84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1:101" ht="15.75">
      <c r="A9" s="101" t="s">
        <v>62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1:101" ht="90" customHeight="1">
      <c r="A10" s="7"/>
      <c r="B10" s="10"/>
      <c r="C10" s="10"/>
      <c r="D10" s="10"/>
      <c r="E10" s="103" t="s">
        <v>73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</row>
    <row r="11" spans="1:101" ht="18.75">
      <c r="A11" s="7"/>
      <c r="B11" s="10"/>
      <c r="C11" s="10"/>
      <c r="D11" s="10"/>
      <c r="E11" s="103" t="s">
        <v>45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</row>
    <row r="12" spans="3:101" ht="18.75">
      <c r="C12" s="7"/>
      <c r="E12" s="103" t="s">
        <v>87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pans="5:101" ht="15.75">
      <c r="E13" s="103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5:101" ht="16.5" customHeight="1"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1:10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</row>
    <row r="16" spans="1:101" ht="86.25" customHeight="1">
      <c r="A16" s="4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</row>
    <row r="17" spans="1:10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1:10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</row>
    <row r="19" spans="1:10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</row>
    <row r="20" spans="1:10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</row>
    <row r="21" spans="1:10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  <row r="22" spans="1:10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1:10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1:10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1:10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1:10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1:10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1:10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1:10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1:10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1:10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1:10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1:10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</sheetData>
  <sheetProtection/>
  <mergeCells count="11">
    <mergeCell ref="J1:M1"/>
    <mergeCell ref="A5:Q5"/>
    <mergeCell ref="A6:Q6"/>
    <mergeCell ref="A7:Q7"/>
    <mergeCell ref="A8:Q8"/>
    <mergeCell ref="A9:Q9"/>
    <mergeCell ref="E14:Q1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3"/>
  <sheetViews>
    <sheetView tabSelected="1" zoomScale="70" zoomScaleNormal="70" zoomScaleSheetLayoutView="67" zoomScalePageLayoutView="0" workbookViewId="0" topLeftCell="A1">
      <selection activeCell="A1" sqref="A1:BA1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2.625" style="0" customWidth="1"/>
    <col min="4" max="4" width="13.625" style="0" customWidth="1"/>
    <col min="5" max="8" width="5.875" style="0" customWidth="1"/>
    <col min="9" max="12" width="5.875" style="6" customWidth="1"/>
    <col min="13" max="19" width="5.875" style="0" customWidth="1"/>
    <col min="20" max="46" width="5.875" style="6" customWidth="1"/>
    <col min="47" max="47" width="7.625" style="6" customWidth="1"/>
    <col min="48" max="48" width="5.875" style="6" customWidth="1"/>
    <col min="49" max="55" width="5.875" style="0" customWidth="1"/>
    <col min="56" max="56" width="14.875" style="0" customWidth="1"/>
  </cols>
  <sheetData>
    <row r="1" spans="1:56" ht="81" customHeight="1" thickBot="1">
      <c r="A1" s="139" t="s">
        <v>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40"/>
      <c r="BC1" s="140"/>
      <c r="BD1" s="140"/>
    </row>
    <row r="2" spans="1:56" ht="48" customHeight="1" thickBot="1">
      <c r="A2" s="141" t="s">
        <v>0</v>
      </c>
      <c r="B2" s="144" t="s">
        <v>1</v>
      </c>
      <c r="C2" s="144" t="s">
        <v>2</v>
      </c>
      <c r="D2" s="144" t="s">
        <v>3</v>
      </c>
      <c r="E2" s="17"/>
      <c r="F2" s="132" t="s">
        <v>4</v>
      </c>
      <c r="G2" s="147"/>
      <c r="H2" s="148"/>
      <c r="I2" s="17"/>
      <c r="J2" s="132" t="s">
        <v>5</v>
      </c>
      <c r="K2" s="157"/>
      <c r="L2" s="157"/>
      <c r="M2" s="60"/>
      <c r="N2" s="149" t="s">
        <v>6</v>
      </c>
      <c r="O2" s="150"/>
      <c r="P2" s="150"/>
      <c r="Q2" s="151"/>
      <c r="R2" s="46"/>
      <c r="S2" s="149" t="s">
        <v>7</v>
      </c>
      <c r="T2" s="150"/>
      <c r="U2" s="151"/>
      <c r="V2" s="18"/>
      <c r="W2" s="149" t="s">
        <v>8</v>
      </c>
      <c r="X2" s="150"/>
      <c r="Y2" s="150"/>
      <c r="Z2" s="61"/>
      <c r="AA2" s="149" t="s">
        <v>9</v>
      </c>
      <c r="AB2" s="158"/>
      <c r="AC2" s="158"/>
      <c r="AD2" s="159"/>
      <c r="AE2" s="46"/>
      <c r="AF2" s="149" t="s">
        <v>10</v>
      </c>
      <c r="AG2" s="150"/>
      <c r="AH2" s="151"/>
      <c r="AI2" s="47"/>
      <c r="AJ2" s="132" t="s">
        <v>11</v>
      </c>
      <c r="AK2" s="157"/>
      <c r="AL2" s="157"/>
      <c r="AM2" s="60"/>
      <c r="AN2" s="132" t="s">
        <v>12</v>
      </c>
      <c r="AO2" s="157"/>
      <c r="AP2" s="157"/>
      <c r="AQ2" s="160"/>
      <c r="AR2" s="132" t="s">
        <v>13</v>
      </c>
      <c r="AS2" s="133"/>
      <c r="AT2" s="133"/>
      <c r="AU2" s="133"/>
      <c r="AV2" s="132" t="s">
        <v>14</v>
      </c>
      <c r="AW2" s="133"/>
      <c r="AX2" s="133"/>
      <c r="AY2" s="134"/>
      <c r="AZ2" s="132" t="s">
        <v>15</v>
      </c>
      <c r="BA2" s="133"/>
      <c r="BB2" s="133"/>
      <c r="BC2" s="134"/>
      <c r="BD2" s="152" t="s">
        <v>16</v>
      </c>
    </row>
    <row r="3" spans="1:56" ht="16.5" thickBot="1">
      <c r="A3" s="142"/>
      <c r="B3" s="145"/>
      <c r="C3" s="145"/>
      <c r="D3" s="145"/>
      <c r="E3" s="155" t="s">
        <v>17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3"/>
    </row>
    <row r="4" spans="1:56" s="1" customFormat="1" ht="19.5" customHeight="1" thickBot="1">
      <c r="A4" s="143"/>
      <c r="B4" s="146"/>
      <c r="C4" s="146"/>
      <c r="D4" s="146"/>
      <c r="E4" s="34">
        <v>36</v>
      </c>
      <c r="F4" s="34">
        <v>37</v>
      </c>
      <c r="G4" s="34">
        <v>38</v>
      </c>
      <c r="H4" s="34">
        <v>39</v>
      </c>
      <c r="I4" s="35">
        <v>40</v>
      </c>
      <c r="J4" s="35">
        <v>41</v>
      </c>
      <c r="K4" s="35">
        <v>42</v>
      </c>
      <c r="L4" s="36">
        <v>43</v>
      </c>
      <c r="M4" s="37">
        <v>44</v>
      </c>
      <c r="N4" s="37">
        <v>45</v>
      </c>
      <c r="O4" s="37">
        <v>46</v>
      </c>
      <c r="P4" s="37">
        <v>47</v>
      </c>
      <c r="Q4" s="37">
        <v>48</v>
      </c>
      <c r="R4" s="37">
        <v>49</v>
      </c>
      <c r="S4" s="37">
        <v>50</v>
      </c>
      <c r="T4" s="36">
        <v>51</v>
      </c>
      <c r="U4" s="36">
        <v>52</v>
      </c>
      <c r="V4" s="38">
        <v>1</v>
      </c>
      <c r="W4" s="38">
        <v>2</v>
      </c>
      <c r="X4" s="38">
        <v>3</v>
      </c>
      <c r="Y4" s="38">
        <v>4</v>
      </c>
      <c r="Z4" s="38">
        <v>5</v>
      </c>
      <c r="AA4" s="38">
        <v>6</v>
      </c>
      <c r="AB4" s="38">
        <v>7</v>
      </c>
      <c r="AC4" s="38">
        <v>8</v>
      </c>
      <c r="AD4" s="38">
        <v>9</v>
      </c>
      <c r="AE4" s="36">
        <v>10</v>
      </c>
      <c r="AF4" s="36">
        <v>11</v>
      </c>
      <c r="AG4" s="36">
        <v>12</v>
      </c>
      <c r="AH4" s="36">
        <v>13</v>
      </c>
      <c r="AI4" s="36">
        <v>14</v>
      </c>
      <c r="AJ4" s="36">
        <v>15</v>
      </c>
      <c r="AK4" s="36">
        <v>16</v>
      </c>
      <c r="AL4" s="36">
        <v>17</v>
      </c>
      <c r="AM4" s="36">
        <v>18</v>
      </c>
      <c r="AN4" s="36">
        <v>19</v>
      </c>
      <c r="AO4" s="36">
        <v>20</v>
      </c>
      <c r="AP4" s="36">
        <v>21</v>
      </c>
      <c r="AQ4" s="36">
        <v>22</v>
      </c>
      <c r="AR4" s="36">
        <v>23</v>
      </c>
      <c r="AS4" s="36">
        <v>24</v>
      </c>
      <c r="AT4" s="36">
        <v>25</v>
      </c>
      <c r="AU4" s="36">
        <v>26</v>
      </c>
      <c r="AV4" s="36">
        <v>28</v>
      </c>
      <c r="AW4" s="37">
        <v>29</v>
      </c>
      <c r="AX4" s="37">
        <v>30</v>
      </c>
      <c r="AY4" s="37">
        <v>31</v>
      </c>
      <c r="AZ4" s="37">
        <v>32</v>
      </c>
      <c r="BA4" s="37">
        <v>33</v>
      </c>
      <c r="BB4" s="37">
        <v>34</v>
      </c>
      <c r="BC4" s="39">
        <v>35</v>
      </c>
      <c r="BD4" s="153"/>
    </row>
    <row r="5" spans="1:56" ht="23.25" customHeight="1" thickBot="1">
      <c r="A5" s="156" t="s">
        <v>18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3"/>
    </row>
    <row r="6" spans="1:56" s="1" customFormat="1" ht="22.5" customHeight="1" thickBot="1">
      <c r="A6" s="34"/>
      <c r="B6" s="34"/>
      <c r="C6" s="34"/>
      <c r="D6" s="34"/>
      <c r="E6" s="34">
        <v>1</v>
      </c>
      <c r="F6" s="34">
        <v>2</v>
      </c>
      <c r="G6" s="34">
        <v>3</v>
      </c>
      <c r="H6" s="34">
        <v>4</v>
      </c>
      <c r="I6" s="35">
        <v>5</v>
      </c>
      <c r="J6" s="35">
        <v>6</v>
      </c>
      <c r="K6" s="35">
        <v>7</v>
      </c>
      <c r="L6" s="35">
        <v>8</v>
      </c>
      <c r="M6" s="34">
        <v>9</v>
      </c>
      <c r="N6" s="34">
        <v>10</v>
      </c>
      <c r="O6" s="34">
        <v>11</v>
      </c>
      <c r="P6" s="34">
        <v>12</v>
      </c>
      <c r="Q6" s="34">
        <v>13</v>
      </c>
      <c r="R6" s="34">
        <v>14</v>
      </c>
      <c r="S6" s="34">
        <v>15</v>
      </c>
      <c r="T6" s="35">
        <v>16</v>
      </c>
      <c r="U6" s="35">
        <v>17</v>
      </c>
      <c r="V6" s="35">
        <v>18</v>
      </c>
      <c r="W6" s="35">
        <v>19</v>
      </c>
      <c r="X6" s="35">
        <v>20</v>
      </c>
      <c r="Y6" s="35">
        <v>21</v>
      </c>
      <c r="Z6" s="35">
        <v>22</v>
      </c>
      <c r="AA6" s="35">
        <v>23</v>
      </c>
      <c r="AB6" s="35">
        <v>24</v>
      </c>
      <c r="AC6" s="35">
        <v>25</v>
      </c>
      <c r="AD6" s="35">
        <v>26</v>
      </c>
      <c r="AE6" s="35">
        <v>27</v>
      </c>
      <c r="AF6" s="35">
        <v>28</v>
      </c>
      <c r="AG6" s="35">
        <v>29</v>
      </c>
      <c r="AH6" s="35">
        <v>30</v>
      </c>
      <c r="AI6" s="35">
        <v>30</v>
      </c>
      <c r="AJ6" s="35">
        <v>31</v>
      </c>
      <c r="AK6" s="35">
        <v>32</v>
      </c>
      <c r="AL6" s="35">
        <v>33</v>
      </c>
      <c r="AM6" s="35">
        <v>34</v>
      </c>
      <c r="AN6" s="35">
        <v>35</v>
      </c>
      <c r="AO6" s="35">
        <v>36</v>
      </c>
      <c r="AP6" s="35">
        <v>37</v>
      </c>
      <c r="AQ6" s="35">
        <v>38</v>
      </c>
      <c r="AR6" s="35">
        <v>39</v>
      </c>
      <c r="AS6" s="35">
        <v>40</v>
      </c>
      <c r="AT6" s="45">
        <v>41</v>
      </c>
      <c r="AU6" s="45">
        <v>42</v>
      </c>
      <c r="AV6" s="45">
        <v>45</v>
      </c>
      <c r="AW6" s="34">
        <v>46</v>
      </c>
      <c r="AX6" s="34">
        <v>47</v>
      </c>
      <c r="AY6" s="34">
        <v>48</v>
      </c>
      <c r="AZ6" s="34">
        <v>49</v>
      </c>
      <c r="BA6" s="34">
        <v>50</v>
      </c>
      <c r="BB6" s="34">
        <v>51</v>
      </c>
      <c r="BC6" s="40">
        <v>52</v>
      </c>
      <c r="BD6" s="154"/>
    </row>
    <row r="7" spans="1:75" s="8" customFormat="1" ht="24" customHeight="1" thickBot="1">
      <c r="A7" s="113" t="s">
        <v>19</v>
      </c>
      <c r="B7" s="116" t="s">
        <v>49</v>
      </c>
      <c r="C7" s="116" t="s">
        <v>38</v>
      </c>
      <c r="D7" s="41" t="s">
        <v>20</v>
      </c>
      <c r="E7" s="20">
        <f>SUM(E9,E11,E13,E15,E17)</f>
        <v>8</v>
      </c>
      <c r="F7" s="20">
        <f aca="true" t="shared" si="0" ref="F7:U7">SUM(F9,F11,F13,F15,F17)</f>
        <v>6</v>
      </c>
      <c r="G7" s="20">
        <f t="shared" si="0"/>
        <v>8</v>
      </c>
      <c r="H7" s="20">
        <f t="shared" si="0"/>
        <v>6</v>
      </c>
      <c r="I7" s="20">
        <f t="shared" si="0"/>
        <v>8</v>
      </c>
      <c r="J7" s="20">
        <f t="shared" si="0"/>
        <v>6</v>
      </c>
      <c r="K7" s="20">
        <f t="shared" si="0"/>
        <v>8</v>
      </c>
      <c r="L7" s="20">
        <f t="shared" si="0"/>
        <v>6</v>
      </c>
      <c r="M7" s="20">
        <f t="shared" si="0"/>
        <v>8</v>
      </c>
      <c r="N7" s="20">
        <f t="shared" si="0"/>
        <v>6</v>
      </c>
      <c r="O7" s="20">
        <f t="shared" si="0"/>
        <v>8</v>
      </c>
      <c r="P7" s="20">
        <f t="shared" si="0"/>
        <v>6</v>
      </c>
      <c r="Q7" s="20">
        <f t="shared" si="0"/>
        <v>8</v>
      </c>
      <c r="R7" s="20">
        <f t="shared" si="0"/>
        <v>6</v>
      </c>
      <c r="S7" s="20">
        <f t="shared" si="0"/>
        <v>8</v>
      </c>
      <c r="T7" s="20">
        <f t="shared" si="0"/>
        <v>6</v>
      </c>
      <c r="U7" s="20">
        <f t="shared" si="0"/>
        <v>7</v>
      </c>
      <c r="V7" s="77" t="s">
        <v>21</v>
      </c>
      <c r="W7" s="77" t="s">
        <v>21</v>
      </c>
      <c r="X7" s="21">
        <f>SUM(X9,X11,X13,X15,X17)</f>
        <v>6</v>
      </c>
      <c r="Y7" s="71">
        <f aca="true" t="shared" si="1" ref="Y7:AP7">SUM(Y9,Y11,Y13,Y15,Y17)</f>
        <v>4</v>
      </c>
      <c r="Z7" s="71">
        <f t="shared" si="1"/>
        <v>6</v>
      </c>
      <c r="AA7" s="71">
        <f t="shared" si="1"/>
        <v>4</v>
      </c>
      <c r="AB7" s="71">
        <f t="shared" si="1"/>
        <v>6</v>
      </c>
      <c r="AC7" s="71">
        <f t="shared" si="1"/>
        <v>4</v>
      </c>
      <c r="AD7" s="71">
        <f t="shared" si="1"/>
        <v>6</v>
      </c>
      <c r="AE7" s="71">
        <f t="shared" si="1"/>
        <v>4</v>
      </c>
      <c r="AF7" s="71">
        <f t="shared" si="1"/>
        <v>6</v>
      </c>
      <c r="AG7" s="71">
        <f t="shared" si="1"/>
        <v>4</v>
      </c>
      <c r="AH7" s="71">
        <f t="shared" si="1"/>
        <v>6</v>
      </c>
      <c r="AI7" s="71">
        <f t="shared" si="1"/>
        <v>4</v>
      </c>
      <c r="AJ7" s="71">
        <f t="shared" si="1"/>
        <v>6</v>
      </c>
      <c r="AK7" s="71">
        <f t="shared" si="1"/>
        <v>4</v>
      </c>
      <c r="AL7" s="71">
        <f t="shared" si="1"/>
        <v>6</v>
      </c>
      <c r="AM7" s="71">
        <f t="shared" si="1"/>
        <v>4</v>
      </c>
      <c r="AN7" s="71">
        <f t="shared" si="1"/>
        <v>6</v>
      </c>
      <c r="AO7" s="71">
        <f t="shared" si="1"/>
        <v>4</v>
      </c>
      <c r="AP7" s="71">
        <f t="shared" si="1"/>
        <v>5</v>
      </c>
      <c r="AQ7" s="71"/>
      <c r="AR7" s="20"/>
      <c r="AS7" s="20"/>
      <c r="AT7" s="20"/>
      <c r="AU7" s="20"/>
      <c r="AV7" s="99" t="s">
        <v>21</v>
      </c>
      <c r="AW7" s="99" t="s">
        <v>21</v>
      </c>
      <c r="AX7" s="99" t="s">
        <v>21</v>
      </c>
      <c r="AY7" s="99" t="s">
        <v>21</v>
      </c>
      <c r="AZ7" s="99" t="s">
        <v>21</v>
      </c>
      <c r="BA7" s="99" t="s">
        <v>21</v>
      </c>
      <c r="BB7" s="99" t="s">
        <v>21</v>
      </c>
      <c r="BC7" s="99" t="s">
        <v>21</v>
      </c>
      <c r="BD7" s="95">
        <f aca="true" t="shared" si="2" ref="BD7:BD34">SUM(E7:AU7)</f>
        <v>214</v>
      </c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</row>
    <row r="8" spans="1:75" ht="18" customHeight="1" thickBot="1">
      <c r="A8" s="114"/>
      <c r="B8" s="117"/>
      <c r="C8" s="117"/>
      <c r="D8" s="42" t="s">
        <v>22</v>
      </c>
      <c r="E8" s="22">
        <f>SUM(E10,E12,E14,E16,E18)</f>
        <v>4</v>
      </c>
      <c r="F8" s="22">
        <f aca="true" t="shared" si="3" ref="F8:U8">SUM(F10,F12,F14,F16,F18)</f>
        <v>3</v>
      </c>
      <c r="G8" s="22">
        <f t="shared" si="3"/>
        <v>4</v>
      </c>
      <c r="H8" s="22">
        <f t="shared" si="3"/>
        <v>3</v>
      </c>
      <c r="I8" s="22">
        <f t="shared" si="3"/>
        <v>4</v>
      </c>
      <c r="J8" s="22">
        <f t="shared" si="3"/>
        <v>3</v>
      </c>
      <c r="K8" s="22">
        <f t="shared" si="3"/>
        <v>4</v>
      </c>
      <c r="L8" s="22">
        <f t="shared" si="3"/>
        <v>3</v>
      </c>
      <c r="M8" s="22">
        <f t="shared" si="3"/>
        <v>4</v>
      </c>
      <c r="N8" s="22">
        <f t="shared" si="3"/>
        <v>3</v>
      </c>
      <c r="O8" s="22">
        <f t="shared" si="3"/>
        <v>4</v>
      </c>
      <c r="P8" s="22">
        <f t="shared" si="3"/>
        <v>3</v>
      </c>
      <c r="Q8" s="22">
        <f t="shared" si="3"/>
        <v>4</v>
      </c>
      <c r="R8" s="22">
        <f t="shared" si="3"/>
        <v>3</v>
      </c>
      <c r="S8" s="22">
        <f t="shared" si="3"/>
        <v>4</v>
      </c>
      <c r="T8" s="22">
        <f t="shared" si="3"/>
        <v>3</v>
      </c>
      <c r="U8" s="22">
        <f t="shared" si="3"/>
        <v>4</v>
      </c>
      <c r="V8" s="77" t="s">
        <v>21</v>
      </c>
      <c r="W8" s="77" t="s">
        <v>21</v>
      </c>
      <c r="X8" s="23">
        <f>SUM(X10,X12,X14,X16,X18)</f>
        <v>3</v>
      </c>
      <c r="Y8" s="23">
        <f aca="true" t="shared" si="4" ref="Y8:AO8">SUM(Y10,Y12,Y14,Y16,Y18)</f>
        <v>2</v>
      </c>
      <c r="Z8" s="23">
        <f t="shared" si="4"/>
        <v>3</v>
      </c>
      <c r="AA8" s="23">
        <f t="shared" si="4"/>
        <v>2</v>
      </c>
      <c r="AB8" s="23">
        <f t="shared" si="4"/>
        <v>3</v>
      </c>
      <c r="AC8" s="23">
        <f t="shared" si="4"/>
        <v>2</v>
      </c>
      <c r="AD8" s="23">
        <f t="shared" si="4"/>
        <v>3</v>
      </c>
      <c r="AE8" s="23">
        <f t="shared" si="4"/>
        <v>2</v>
      </c>
      <c r="AF8" s="23">
        <f t="shared" si="4"/>
        <v>3</v>
      </c>
      <c r="AG8" s="23">
        <f t="shared" si="4"/>
        <v>2</v>
      </c>
      <c r="AH8" s="23">
        <f t="shared" si="4"/>
        <v>3</v>
      </c>
      <c r="AI8" s="23">
        <f t="shared" si="4"/>
        <v>2</v>
      </c>
      <c r="AJ8" s="23">
        <f t="shared" si="4"/>
        <v>3</v>
      </c>
      <c r="AK8" s="23">
        <f t="shared" si="4"/>
        <v>2</v>
      </c>
      <c r="AL8" s="23">
        <f t="shared" si="4"/>
        <v>3</v>
      </c>
      <c r="AM8" s="23">
        <f t="shared" si="4"/>
        <v>2</v>
      </c>
      <c r="AN8" s="23">
        <f t="shared" si="4"/>
        <v>3</v>
      </c>
      <c r="AO8" s="23">
        <f t="shared" si="4"/>
        <v>2</v>
      </c>
      <c r="AP8" s="23">
        <f>SUM(AP10,AP12,AP14,AP16,AP18)</f>
        <v>3</v>
      </c>
      <c r="AQ8" s="23"/>
      <c r="AR8" s="22"/>
      <c r="AS8" s="22"/>
      <c r="AT8" s="22"/>
      <c r="AU8" s="22"/>
      <c r="AV8" s="99" t="s">
        <v>21</v>
      </c>
      <c r="AW8" s="99" t="s">
        <v>21</v>
      </c>
      <c r="AX8" s="99" t="s">
        <v>21</v>
      </c>
      <c r="AY8" s="99" t="s">
        <v>21</v>
      </c>
      <c r="AZ8" s="99" t="s">
        <v>21</v>
      </c>
      <c r="BA8" s="99" t="s">
        <v>21</v>
      </c>
      <c r="BB8" s="99" t="s">
        <v>21</v>
      </c>
      <c r="BC8" s="99" t="s">
        <v>21</v>
      </c>
      <c r="BD8" s="95">
        <f>SUM(E8:AU8)</f>
        <v>108</v>
      </c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</row>
    <row r="9" spans="1:75" ht="16.5" thickBot="1">
      <c r="A9" s="114"/>
      <c r="B9" s="111" t="s">
        <v>50</v>
      </c>
      <c r="C9" s="111" t="s">
        <v>76</v>
      </c>
      <c r="D9" s="32" t="s">
        <v>20</v>
      </c>
      <c r="E9" s="24">
        <v>2</v>
      </c>
      <c r="F9" s="24"/>
      <c r="G9" s="24">
        <v>2</v>
      </c>
      <c r="H9" s="24"/>
      <c r="I9" s="24">
        <v>2</v>
      </c>
      <c r="J9" s="24"/>
      <c r="K9" s="24">
        <v>2</v>
      </c>
      <c r="L9" s="24"/>
      <c r="M9" s="24">
        <v>2</v>
      </c>
      <c r="N9" s="24"/>
      <c r="O9" s="24">
        <v>2</v>
      </c>
      <c r="P9" s="24"/>
      <c r="Q9" s="24">
        <v>2</v>
      </c>
      <c r="R9" s="24"/>
      <c r="S9" s="24">
        <v>2</v>
      </c>
      <c r="T9" s="24"/>
      <c r="U9" s="24">
        <v>1</v>
      </c>
      <c r="V9" s="77" t="s">
        <v>21</v>
      </c>
      <c r="W9" s="77" t="s">
        <v>21</v>
      </c>
      <c r="X9" s="27"/>
      <c r="Y9" s="27">
        <v>2</v>
      </c>
      <c r="Z9" s="27"/>
      <c r="AA9" s="27">
        <v>2</v>
      </c>
      <c r="AB9" s="27"/>
      <c r="AC9" s="27">
        <v>2</v>
      </c>
      <c r="AD9" s="27"/>
      <c r="AE9" s="27">
        <v>2</v>
      </c>
      <c r="AF9" s="27"/>
      <c r="AG9" s="27">
        <v>2</v>
      </c>
      <c r="AH9" s="27"/>
      <c r="AI9" s="27">
        <v>2</v>
      </c>
      <c r="AJ9" s="27"/>
      <c r="AK9" s="27">
        <v>2</v>
      </c>
      <c r="AL9" s="27"/>
      <c r="AM9" s="27">
        <v>2</v>
      </c>
      <c r="AN9" s="27"/>
      <c r="AO9" s="27">
        <v>2</v>
      </c>
      <c r="AP9" s="27">
        <v>1</v>
      </c>
      <c r="AQ9" s="27"/>
      <c r="AR9" s="27"/>
      <c r="AS9" s="27"/>
      <c r="AT9" s="27"/>
      <c r="AU9" s="27"/>
      <c r="AV9" s="2" t="s">
        <v>21</v>
      </c>
      <c r="AW9" s="2" t="s">
        <v>21</v>
      </c>
      <c r="AX9" s="2" t="s">
        <v>21</v>
      </c>
      <c r="AY9" s="2" t="s">
        <v>21</v>
      </c>
      <c r="AZ9" s="2" t="s">
        <v>21</v>
      </c>
      <c r="BA9" s="2" t="s">
        <v>21</v>
      </c>
      <c r="BB9" s="2" t="s">
        <v>21</v>
      </c>
      <c r="BC9" s="2" t="s">
        <v>21</v>
      </c>
      <c r="BD9" s="25">
        <f t="shared" si="2"/>
        <v>36</v>
      </c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</row>
    <row r="10" spans="1:75" ht="16.5" thickBot="1">
      <c r="A10" s="114"/>
      <c r="B10" s="112"/>
      <c r="C10" s="112"/>
      <c r="D10" s="32" t="s">
        <v>22</v>
      </c>
      <c r="E10" s="24">
        <v>1</v>
      </c>
      <c r="F10" s="24"/>
      <c r="G10" s="24">
        <v>1</v>
      </c>
      <c r="H10" s="24"/>
      <c r="I10" s="24">
        <v>1</v>
      </c>
      <c r="J10" s="24"/>
      <c r="K10" s="24">
        <v>1</v>
      </c>
      <c r="L10" s="24"/>
      <c r="M10" s="24">
        <v>1</v>
      </c>
      <c r="N10" s="24"/>
      <c r="O10" s="24">
        <v>1</v>
      </c>
      <c r="P10" s="24"/>
      <c r="Q10" s="24">
        <v>1</v>
      </c>
      <c r="R10" s="24"/>
      <c r="S10" s="24">
        <v>1</v>
      </c>
      <c r="T10" s="24"/>
      <c r="U10" s="24">
        <v>1</v>
      </c>
      <c r="V10" s="77" t="s">
        <v>21</v>
      </c>
      <c r="W10" s="77" t="s">
        <v>21</v>
      </c>
      <c r="X10" s="27"/>
      <c r="Y10" s="27">
        <v>1</v>
      </c>
      <c r="Z10" s="27"/>
      <c r="AA10" s="27">
        <v>1</v>
      </c>
      <c r="AB10" s="27"/>
      <c r="AC10" s="27">
        <v>1</v>
      </c>
      <c r="AD10" s="27"/>
      <c r="AE10" s="27">
        <v>1</v>
      </c>
      <c r="AF10" s="27"/>
      <c r="AG10" s="27">
        <v>1</v>
      </c>
      <c r="AH10" s="27"/>
      <c r="AI10" s="27">
        <v>1</v>
      </c>
      <c r="AJ10" s="27"/>
      <c r="AK10" s="27">
        <v>1</v>
      </c>
      <c r="AL10" s="27"/>
      <c r="AM10" s="27">
        <v>1</v>
      </c>
      <c r="AN10" s="27"/>
      <c r="AO10" s="27">
        <v>1</v>
      </c>
      <c r="AP10" s="27"/>
      <c r="AQ10" s="27"/>
      <c r="AR10" s="27"/>
      <c r="AS10" s="27"/>
      <c r="AT10" s="27"/>
      <c r="AU10" s="27"/>
      <c r="AV10" s="2" t="s">
        <v>21</v>
      </c>
      <c r="AW10" s="2" t="s">
        <v>21</v>
      </c>
      <c r="AX10" s="2" t="s">
        <v>21</v>
      </c>
      <c r="AY10" s="2" t="s">
        <v>21</v>
      </c>
      <c r="AZ10" s="2" t="s">
        <v>21</v>
      </c>
      <c r="BA10" s="2" t="s">
        <v>21</v>
      </c>
      <c r="BB10" s="2" t="s">
        <v>21</v>
      </c>
      <c r="BC10" s="2" t="s">
        <v>21</v>
      </c>
      <c r="BD10" s="25">
        <f t="shared" si="2"/>
        <v>18</v>
      </c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</row>
    <row r="11" spans="1:75" ht="16.5" thickBot="1">
      <c r="A11" s="114"/>
      <c r="B11" s="111" t="s">
        <v>51</v>
      </c>
      <c r="C11" s="111" t="s">
        <v>80</v>
      </c>
      <c r="D11" s="32" t="s">
        <v>20</v>
      </c>
      <c r="E11" s="24">
        <v>2</v>
      </c>
      <c r="F11" s="24">
        <v>2</v>
      </c>
      <c r="G11" s="24">
        <v>2</v>
      </c>
      <c r="H11" s="24">
        <v>2</v>
      </c>
      <c r="I11" s="24">
        <v>2</v>
      </c>
      <c r="J11" s="24">
        <v>2</v>
      </c>
      <c r="K11" s="24">
        <v>2</v>
      </c>
      <c r="L11" s="24">
        <v>2</v>
      </c>
      <c r="M11" s="24">
        <v>2</v>
      </c>
      <c r="N11" s="24">
        <v>2</v>
      </c>
      <c r="O11" s="24">
        <v>2</v>
      </c>
      <c r="P11" s="24">
        <v>2</v>
      </c>
      <c r="Q11" s="24">
        <v>2</v>
      </c>
      <c r="R11" s="24">
        <v>2</v>
      </c>
      <c r="S11" s="24">
        <v>2</v>
      </c>
      <c r="T11" s="24">
        <v>2</v>
      </c>
      <c r="U11" s="24">
        <v>2</v>
      </c>
      <c r="V11" s="77" t="s">
        <v>21</v>
      </c>
      <c r="W11" s="77" t="s">
        <v>21</v>
      </c>
      <c r="X11" s="27">
        <v>2</v>
      </c>
      <c r="Y11" s="27"/>
      <c r="Z11" s="27">
        <v>2</v>
      </c>
      <c r="AA11" s="27"/>
      <c r="AB11" s="27">
        <v>2</v>
      </c>
      <c r="AC11" s="27"/>
      <c r="AD11" s="27">
        <v>2</v>
      </c>
      <c r="AE11" s="27"/>
      <c r="AF11" s="27">
        <v>2</v>
      </c>
      <c r="AG11" s="27"/>
      <c r="AH11" s="27">
        <v>2</v>
      </c>
      <c r="AI11" s="27"/>
      <c r="AJ11" s="27">
        <v>2</v>
      </c>
      <c r="AK11" s="27"/>
      <c r="AL11" s="27">
        <v>2</v>
      </c>
      <c r="AM11" s="27"/>
      <c r="AN11" s="27">
        <v>2</v>
      </c>
      <c r="AO11" s="27"/>
      <c r="AP11" s="27">
        <v>1</v>
      </c>
      <c r="AQ11" s="27"/>
      <c r="AR11" s="27"/>
      <c r="AS11" s="27"/>
      <c r="AT11" s="27"/>
      <c r="AU11" s="27"/>
      <c r="AV11" s="2" t="s">
        <v>21</v>
      </c>
      <c r="AW11" s="2" t="s">
        <v>21</v>
      </c>
      <c r="AX11" s="2" t="s">
        <v>21</v>
      </c>
      <c r="AY11" s="2" t="s">
        <v>21</v>
      </c>
      <c r="AZ11" s="2" t="s">
        <v>21</v>
      </c>
      <c r="BA11" s="2" t="s">
        <v>21</v>
      </c>
      <c r="BB11" s="2" t="s">
        <v>21</v>
      </c>
      <c r="BC11" s="2" t="s">
        <v>21</v>
      </c>
      <c r="BD11" s="25">
        <f t="shared" si="2"/>
        <v>53</v>
      </c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</row>
    <row r="12" spans="1:75" ht="16.5" thickBot="1">
      <c r="A12" s="114"/>
      <c r="B12" s="112"/>
      <c r="C12" s="112"/>
      <c r="D12" s="32" t="s">
        <v>22</v>
      </c>
      <c r="E12" s="24">
        <v>1</v>
      </c>
      <c r="F12" s="24">
        <v>1</v>
      </c>
      <c r="G12" s="24">
        <v>1</v>
      </c>
      <c r="H12" s="24">
        <v>1</v>
      </c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>
        <v>1</v>
      </c>
      <c r="Q12" s="24">
        <v>1</v>
      </c>
      <c r="R12" s="24">
        <v>1</v>
      </c>
      <c r="S12" s="24">
        <v>1</v>
      </c>
      <c r="T12" s="24">
        <v>1</v>
      </c>
      <c r="U12" s="24">
        <v>1</v>
      </c>
      <c r="V12" s="77" t="s">
        <v>21</v>
      </c>
      <c r="W12" s="77" t="s">
        <v>21</v>
      </c>
      <c r="X12" s="27">
        <v>1</v>
      </c>
      <c r="Y12" s="27"/>
      <c r="Z12" s="27">
        <v>1</v>
      </c>
      <c r="AA12" s="27"/>
      <c r="AB12" s="27">
        <v>1</v>
      </c>
      <c r="AC12" s="27"/>
      <c r="AD12" s="27">
        <v>1</v>
      </c>
      <c r="AE12" s="27"/>
      <c r="AF12" s="27">
        <v>1</v>
      </c>
      <c r="AG12" s="27"/>
      <c r="AH12" s="27">
        <v>1</v>
      </c>
      <c r="AI12" s="27"/>
      <c r="AJ12" s="27">
        <v>1</v>
      </c>
      <c r="AK12" s="27"/>
      <c r="AL12" s="27">
        <v>1</v>
      </c>
      <c r="AM12" s="27"/>
      <c r="AN12" s="27">
        <v>1</v>
      </c>
      <c r="AO12" s="27"/>
      <c r="AP12" s="27">
        <v>1</v>
      </c>
      <c r="AQ12" s="27"/>
      <c r="AR12" s="27"/>
      <c r="AS12" s="27"/>
      <c r="AT12" s="27"/>
      <c r="AU12" s="27"/>
      <c r="AV12" s="2" t="s">
        <v>21</v>
      </c>
      <c r="AW12" s="2" t="s">
        <v>21</v>
      </c>
      <c r="AX12" s="2" t="s">
        <v>21</v>
      </c>
      <c r="AY12" s="2" t="s">
        <v>21</v>
      </c>
      <c r="AZ12" s="2" t="s">
        <v>21</v>
      </c>
      <c r="BA12" s="2" t="s">
        <v>21</v>
      </c>
      <c r="BB12" s="2" t="s">
        <v>21</v>
      </c>
      <c r="BC12" s="2" t="s">
        <v>21</v>
      </c>
      <c r="BD12" s="25">
        <f t="shared" si="2"/>
        <v>27</v>
      </c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</row>
    <row r="13" spans="1:75" ht="16.5" thickBot="1">
      <c r="A13" s="114"/>
      <c r="B13" s="111" t="s">
        <v>52</v>
      </c>
      <c r="C13" s="111" t="s">
        <v>79</v>
      </c>
      <c r="D13" s="32" t="s">
        <v>20</v>
      </c>
      <c r="E13" s="24"/>
      <c r="F13" s="24">
        <v>2</v>
      </c>
      <c r="G13" s="24"/>
      <c r="H13" s="24">
        <v>2</v>
      </c>
      <c r="I13" s="24"/>
      <c r="J13" s="24">
        <v>2</v>
      </c>
      <c r="K13" s="24"/>
      <c r="L13" s="24">
        <v>2</v>
      </c>
      <c r="M13" s="24"/>
      <c r="N13" s="24">
        <v>2</v>
      </c>
      <c r="O13" s="24"/>
      <c r="P13" s="24">
        <v>2</v>
      </c>
      <c r="Q13" s="24"/>
      <c r="R13" s="24">
        <v>2</v>
      </c>
      <c r="S13" s="24"/>
      <c r="T13" s="24">
        <v>2</v>
      </c>
      <c r="U13" s="24">
        <v>1</v>
      </c>
      <c r="V13" s="77" t="s">
        <v>21</v>
      </c>
      <c r="W13" s="77" t="s">
        <v>21</v>
      </c>
      <c r="X13" s="27">
        <v>2</v>
      </c>
      <c r="Y13" s="27"/>
      <c r="Z13" s="27">
        <v>2</v>
      </c>
      <c r="AA13" s="27"/>
      <c r="AB13" s="27">
        <v>2</v>
      </c>
      <c r="AC13" s="27"/>
      <c r="AD13" s="27">
        <v>2</v>
      </c>
      <c r="AE13" s="27"/>
      <c r="AF13" s="27">
        <v>2</v>
      </c>
      <c r="AG13" s="27"/>
      <c r="AH13" s="27">
        <v>2</v>
      </c>
      <c r="AI13" s="27"/>
      <c r="AJ13" s="27">
        <v>2</v>
      </c>
      <c r="AK13" s="27"/>
      <c r="AL13" s="27">
        <v>2</v>
      </c>
      <c r="AM13" s="27"/>
      <c r="AN13" s="27">
        <v>2</v>
      </c>
      <c r="AO13" s="27"/>
      <c r="AP13" s="27">
        <v>1</v>
      </c>
      <c r="AQ13" s="27"/>
      <c r="AR13" s="27"/>
      <c r="AS13" s="27"/>
      <c r="AT13" s="27"/>
      <c r="AU13" s="27"/>
      <c r="AV13" s="2" t="s">
        <v>21</v>
      </c>
      <c r="AW13" s="2" t="s">
        <v>21</v>
      </c>
      <c r="AX13" s="2" t="s">
        <v>21</v>
      </c>
      <c r="AY13" s="2" t="s">
        <v>21</v>
      </c>
      <c r="AZ13" s="2" t="s">
        <v>21</v>
      </c>
      <c r="BA13" s="2" t="s">
        <v>21</v>
      </c>
      <c r="BB13" s="2" t="s">
        <v>21</v>
      </c>
      <c r="BC13" s="2" t="s">
        <v>21</v>
      </c>
      <c r="BD13" s="25">
        <f>SUM(E13:AU13)</f>
        <v>36</v>
      </c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</row>
    <row r="14" spans="1:75" ht="16.5" thickBot="1">
      <c r="A14" s="114"/>
      <c r="B14" s="112"/>
      <c r="C14" s="112"/>
      <c r="D14" s="32" t="s">
        <v>22</v>
      </c>
      <c r="E14" s="24"/>
      <c r="F14" s="24">
        <v>1</v>
      </c>
      <c r="G14" s="24"/>
      <c r="H14" s="24">
        <v>1</v>
      </c>
      <c r="I14" s="24"/>
      <c r="J14" s="24">
        <v>1</v>
      </c>
      <c r="K14" s="24"/>
      <c r="L14" s="24">
        <v>1</v>
      </c>
      <c r="M14" s="24"/>
      <c r="N14" s="24">
        <v>1</v>
      </c>
      <c r="O14" s="24"/>
      <c r="P14" s="24">
        <v>1</v>
      </c>
      <c r="Q14" s="24"/>
      <c r="R14" s="24">
        <v>1</v>
      </c>
      <c r="S14" s="24"/>
      <c r="T14" s="24">
        <v>1</v>
      </c>
      <c r="U14" s="24"/>
      <c r="V14" s="77" t="s">
        <v>21</v>
      </c>
      <c r="W14" s="77" t="s">
        <v>21</v>
      </c>
      <c r="X14" s="27">
        <v>1</v>
      </c>
      <c r="Y14" s="27"/>
      <c r="Z14" s="27">
        <v>1</v>
      </c>
      <c r="AA14" s="27"/>
      <c r="AB14" s="27">
        <v>1</v>
      </c>
      <c r="AC14" s="27"/>
      <c r="AD14" s="27">
        <v>1</v>
      </c>
      <c r="AE14" s="27"/>
      <c r="AF14" s="27">
        <v>1</v>
      </c>
      <c r="AG14" s="27"/>
      <c r="AH14" s="27">
        <v>1</v>
      </c>
      <c r="AI14" s="27"/>
      <c r="AJ14" s="27">
        <v>1</v>
      </c>
      <c r="AK14" s="27"/>
      <c r="AL14" s="27">
        <v>1</v>
      </c>
      <c r="AM14" s="27"/>
      <c r="AN14" s="27">
        <v>1</v>
      </c>
      <c r="AO14" s="27"/>
      <c r="AP14" s="27">
        <v>1</v>
      </c>
      <c r="AQ14" s="27"/>
      <c r="AR14" s="27"/>
      <c r="AS14" s="27"/>
      <c r="AT14" s="27"/>
      <c r="AU14" s="27"/>
      <c r="AV14" s="2" t="s">
        <v>21</v>
      </c>
      <c r="AW14" s="2" t="s">
        <v>21</v>
      </c>
      <c r="AX14" s="2" t="s">
        <v>21</v>
      </c>
      <c r="AY14" s="2" t="s">
        <v>21</v>
      </c>
      <c r="AZ14" s="2" t="s">
        <v>21</v>
      </c>
      <c r="BA14" s="2" t="s">
        <v>21</v>
      </c>
      <c r="BB14" s="2" t="s">
        <v>21</v>
      </c>
      <c r="BC14" s="2" t="s">
        <v>21</v>
      </c>
      <c r="BD14" s="25">
        <f t="shared" si="2"/>
        <v>18</v>
      </c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</row>
    <row r="15" spans="1:75" ht="16.5" thickBot="1">
      <c r="A15" s="114"/>
      <c r="B15" s="111" t="s">
        <v>77</v>
      </c>
      <c r="C15" s="111" t="s">
        <v>53</v>
      </c>
      <c r="D15" s="32" t="s">
        <v>20</v>
      </c>
      <c r="E15" s="24">
        <v>2</v>
      </c>
      <c r="F15" s="24"/>
      <c r="G15" s="24">
        <v>2</v>
      </c>
      <c r="H15" s="24"/>
      <c r="I15" s="24">
        <v>2</v>
      </c>
      <c r="J15" s="24"/>
      <c r="K15" s="24">
        <v>2</v>
      </c>
      <c r="L15" s="24"/>
      <c r="M15" s="24">
        <v>2</v>
      </c>
      <c r="N15" s="24"/>
      <c r="O15" s="24">
        <v>2</v>
      </c>
      <c r="P15" s="24"/>
      <c r="Q15" s="24">
        <v>2</v>
      </c>
      <c r="R15" s="24"/>
      <c r="S15" s="24">
        <v>2</v>
      </c>
      <c r="T15" s="24"/>
      <c r="U15" s="24">
        <v>1</v>
      </c>
      <c r="V15" s="77" t="s">
        <v>21</v>
      </c>
      <c r="W15" s="77" t="s">
        <v>21</v>
      </c>
      <c r="X15" s="27"/>
      <c r="Y15" s="27">
        <v>2</v>
      </c>
      <c r="Z15" s="27"/>
      <c r="AA15" s="27">
        <v>2</v>
      </c>
      <c r="AB15" s="27"/>
      <c r="AC15" s="27">
        <v>2</v>
      </c>
      <c r="AD15" s="27"/>
      <c r="AE15" s="27">
        <v>2</v>
      </c>
      <c r="AF15" s="27"/>
      <c r="AG15" s="27">
        <v>2</v>
      </c>
      <c r="AH15" s="27"/>
      <c r="AI15" s="27">
        <v>2</v>
      </c>
      <c r="AJ15" s="27"/>
      <c r="AK15" s="27">
        <v>2</v>
      </c>
      <c r="AL15" s="27"/>
      <c r="AM15" s="27">
        <v>2</v>
      </c>
      <c r="AN15" s="27"/>
      <c r="AO15" s="27">
        <v>2</v>
      </c>
      <c r="AP15" s="27">
        <v>1</v>
      </c>
      <c r="AQ15" s="27"/>
      <c r="AR15" s="27"/>
      <c r="AS15" s="27"/>
      <c r="AT15" s="27"/>
      <c r="AU15" s="27"/>
      <c r="AV15" s="2" t="s">
        <v>21</v>
      </c>
      <c r="AW15" s="2" t="s">
        <v>21</v>
      </c>
      <c r="AX15" s="2" t="s">
        <v>21</v>
      </c>
      <c r="AY15" s="2" t="s">
        <v>21</v>
      </c>
      <c r="AZ15" s="2" t="s">
        <v>21</v>
      </c>
      <c r="BA15" s="2" t="s">
        <v>21</v>
      </c>
      <c r="BB15" s="2" t="s">
        <v>21</v>
      </c>
      <c r="BC15" s="2" t="s">
        <v>21</v>
      </c>
      <c r="BD15" s="25">
        <f t="shared" si="2"/>
        <v>36</v>
      </c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</row>
    <row r="16" spans="1:75" ht="16.5" thickBot="1">
      <c r="A16" s="114"/>
      <c r="B16" s="112"/>
      <c r="C16" s="112"/>
      <c r="D16" s="32" t="s">
        <v>22</v>
      </c>
      <c r="E16" s="24">
        <v>1</v>
      </c>
      <c r="F16" s="24"/>
      <c r="G16" s="24">
        <v>1</v>
      </c>
      <c r="H16" s="24"/>
      <c r="I16" s="24">
        <v>1</v>
      </c>
      <c r="J16" s="24"/>
      <c r="K16" s="24">
        <v>1</v>
      </c>
      <c r="L16" s="24"/>
      <c r="M16" s="24">
        <v>1</v>
      </c>
      <c r="N16" s="24"/>
      <c r="O16" s="24">
        <v>1</v>
      </c>
      <c r="P16" s="24"/>
      <c r="Q16" s="24">
        <v>1</v>
      </c>
      <c r="R16" s="24"/>
      <c r="S16" s="24">
        <v>1</v>
      </c>
      <c r="T16" s="24"/>
      <c r="U16" s="24">
        <v>1</v>
      </c>
      <c r="V16" s="77" t="s">
        <v>21</v>
      </c>
      <c r="W16" s="77" t="s">
        <v>21</v>
      </c>
      <c r="X16" s="27"/>
      <c r="Y16" s="27">
        <v>1</v>
      </c>
      <c r="Z16" s="27"/>
      <c r="AA16" s="27">
        <v>1</v>
      </c>
      <c r="AB16" s="27"/>
      <c r="AC16" s="27">
        <v>1</v>
      </c>
      <c r="AD16" s="27"/>
      <c r="AE16" s="27">
        <v>1</v>
      </c>
      <c r="AF16" s="27"/>
      <c r="AG16" s="27">
        <v>1</v>
      </c>
      <c r="AH16" s="27"/>
      <c r="AI16" s="27">
        <v>1</v>
      </c>
      <c r="AJ16" s="27"/>
      <c r="AK16" s="27">
        <v>1</v>
      </c>
      <c r="AL16" s="27"/>
      <c r="AM16" s="27">
        <v>1</v>
      </c>
      <c r="AN16" s="27"/>
      <c r="AO16" s="27">
        <v>1</v>
      </c>
      <c r="AP16" s="27"/>
      <c r="AQ16" s="27"/>
      <c r="AR16" s="27"/>
      <c r="AS16" s="27"/>
      <c r="AT16" s="27"/>
      <c r="AU16" s="27"/>
      <c r="AV16" s="2" t="s">
        <v>21</v>
      </c>
      <c r="AW16" s="2" t="s">
        <v>21</v>
      </c>
      <c r="AX16" s="2" t="s">
        <v>21</v>
      </c>
      <c r="AY16" s="2" t="s">
        <v>21</v>
      </c>
      <c r="AZ16" s="2" t="s">
        <v>21</v>
      </c>
      <c r="BA16" s="2" t="s">
        <v>21</v>
      </c>
      <c r="BB16" s="2" t="s">
        <v>21</v>
      </c>
      <c r="BC16" s="2" t="s">
        <v>21</v>
      </c>
      <c r="BD16" s="25">
        <f t="shared" si="2"/>
        <v>18</v>
      </c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</row>
    <row r="17" spans="1:75" ht="16.5" thickBot="1">
      <c r="A17" s="114"/>
      <c r="B17" s="111" t="s">
        <v>78</v>
      </c>
      <c r="C17" s="111" t="s">
        <v>24</v>
      </c>
      <c r="D17" s="32" t="s">
        <v>20</v>
      </c>
      <c r="E17" s="24">
        <v>2</v>
      </c>
      <c r="F17" s="24">
        <v>2</v>
      </c>
      <c r="G17" s="24">
        <v>2</v>
      </c>
      <c r="H17" s="24">
        <v>2</v>
      </c>
      <c r="I17" s="24">
        <v>2</v>
      </c>
      <c r="J17" s="24">
        <v>2</v>
      </c>
      <c r="K17" s="24">
        <v>2</v>
      </c>
      <c r="L17" s="24">
        <v>2</v>
      </c>
      <c r="M17" s="24">
        <v>2</v>
      </c>
      <c r="N17" s="24">
        <v>2</v>
      </c>
      <c r="O17" s="24">
        <v>2</v>
      </c>
      <c r="P17" s="24">
        <v>2</v>
      </c>
      <c r="Q17" s="24">
        <v>2</v>
      </c>
      <c r="R17" s="24">
        <v>2</v>
      </c>
      <c r="S17" s="24">
        <v>2</v>
      </c>
      <c r="T17" s="24">
        <v>2</v>
      </c>
      <c r="U17" s="24">
        <v>2</v>
      </c>
      <c r="V17" s="77" t="s">
        <v>21</v>
      </c>
      <c r="W17" s="77" t="s">
        <v>21</v>
      </c>
      <c r="X17" s="27">
        <v>2</v>
      </c>
      <c r="Y17" s="27"/>
      <c r="Z17" s="27">
        <v>2</v>
      </c>
      <c r="AA17" s="27"/>
      <c r="AB17" s="27">
        <v>2</v>
      </c>
      <c r="AC17" s="27"/>
      <c r="AD17" s="27">
        <v>2</v>
      </c>
      <c r="AE17" s="27"/>
      <c r="AF17" s="27">
        <v>2</v>
      </c>
      <c r="AG17" s="27"/>
      <c r="AH17" s="27">
        <v>2</v>
      </c>
      <c r="AI17" s="27"/>
      <c r="AJ17" s="27">
        <v>2</v>
      </c>
      <c r="AK17" s="27"/>
      <c r="AL17" s="27">
        <v>2</v>
      </c>
      <c r="AM17" s="27"/>
      <c r="AN17" s="27">
        <v>2</v>
      </c>
      <c r="AO17" s="27"/>
      <c r="AP17" s="27">
        <v>1</v>
      </c>
      <c r="AQ17" s="27"/>
      <c r="AR17" s="27"/>
      <c r="AS17" s="27"/>
      <c r="AT17" s="27"/>
      <c r="AU17" s="27"/>
      <c r="AV17" s="2" t="s">
        <v>21</v>
      </c>
      <c r="AW17" s="2" t="s">
        <v>21</v>
      </c>
      <c r="AX17" s="2" t="s">
        <v>21</v>
      </c>
      <c r="AY17" s="2" t="s">
        <v>21</v>
      </c>
      <c r="AZ17" s="2" t="s">
        <v>21</v>
      </c>
      <c r="BA17" s="2" t="s">
        <v>21</v>
      </c>
      <c r="BB17" s="2" t="s">
        <v>21</v>
      </c>
      <c r="BC17" s="2" t="s">
        <v>21</v>
      </c>
      <c r="BD17" s="25">
        <f t="shared" si="2"/>
        <v>53</v>
      </c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</row>
    <row r="18" spans="1:75" ht="19.5" customHeight="1" thickBot="1">
      <c r="A18" s="114"/>
      <c r="B18" s="112"/>
      <c r="C18" s="112"/>
      <c r="D18" s="32" t="s">
        <v>22</v>
      </c>
      <c r="E18" s="24">
        <v>1</v>
      </c>
      <c r="F18" s="24">
        <v>1</v>
      </c>
      <c r="G18" s="24">
        <v>1</v>
      </c>
      <c r="H18" s="24">
        <v>1</v>
      </c>
      <c r="I18" s="24">
        <v>1</v>
      </c>
      <c r="J18" s="24">
        <v>1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4">
        <v>1</v>
      </c>
      <c r="Q18" s="24">
        <v>1</v>
      </c>
      <c r="R18" s="24">
        <v>1</v>
      </c>
      <c r="S18" s="24">
        <v>1</v>
      </c>
      <c r="T18" s="24">
        <v>1</v>
      </c>
      <c r="U18" s="24">
        <v>1</v>
      </c>
      <c r="V18" s="77" t="s">
        <v>21</v>
      </c>
      <c r="W18" s="77" t="s">
        <v>21</v>
      </c>
      <c r="X18" s="28">
        <v>1</v>
      </c>
      <c r="Y18" s="28"/>
      <c r="Z18" s="28">
        <v>1</v>
      </c>
      <c r="AA18" s="28"/>
      <c r="AB18" s="28">
        <v>1</v>
      </c>
      <c r="AC18" s="28"/>
      <c r="AD18" s="28">
        <v>1</v>
      </c>
      <c r="AE18" s="28"/>
      <c r="AF18" s="28">
        <v>1</v>
      </c>
      <c r="AG18" s="28"/>
      <c r="AH18" s="28">
        <v>1</v>
      </c>
      <c r="AI18" s="28"/>
      <c r="AJ18" s="28">
        <v>1</v>
      </c>
      <c r="AK18" s="28"/>
      <c r="AL18" s="28">
        <v>1</v>
      </c>
      <c r="AM18" s="28"/>
      <c r="AN18" s="28">
        <v>1</v>
      </c>
      <c r="AO18" s="28"/>
      <c r="AP18" s="28">
        <v>1</v>
      </c>
      <c r="AQ18" s="28"/>
      <c r="AR18" s="28"/>
      <c r="AS18" s="28"/>
      <c r="AT18" s="28"/>
      <c r="AU18" s="28"/>
      <c r="AV18" s="2" t="s">
        <v>21</v>
      </c>
      <c r="AW18" s="2" t="s">
        <v>21</v>
      </c>
      <c r="AX18" s="2" t="s">
        <v>21</v>
      </c>
      <c r="AY18" s="2" t="s">
        <v>21</v>
      </c>
      <c r="AZ18" s="2" t="s">
        <v>21</v>
      </c>
      <c r="BA18" s="2" t="s">
        <v>21</v>
      </c>
      <c r="BB18" s="2" t="s">
        <v>21</v>
      </c>
      <c r="BC18" s="2" t="s">
        <v>21</v>
      </c>
      <c r="BD18" s="25">
        <f t="shared" si="2"/>
        <v>27</v>
      </c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</row>
    <row r="19" spans="1:75" ht="0.75" customHeight="1" hidden="1" thickBot="1">
      <c r="A19" s="114"/>
      <c r="B19" s="73" t="s">
        <v>44</v>
      </c>
      <c r="C19" s="69"/>
      <c r="D19" s="32" t="s">
        <v>20</v>
      </c>
      <c r="E19" s="24"/>
      <c r="F19" s="24"/>
      <c r="G19" s="24"/>
      <c r="H19" s="24"/>
      <c r="I19" s="26"/>
      <c r="J19" s="26"/>
      <c r="K19" s="26"/>
      <c r="L19" s="26"/>
      <c r="M19" s="24"/>
      <c r="N19" s="24"/>
      <c r="O19" s="24"/>
      <c r="P19" s="24"/>
      <c r="Q19" s="24"/>
      <c r="R19" s="24"/>
      <c r="S19" s="24"/>
      <c r="T19" s="26"/>
      <c r="U19" s="26"/>
      <c r="V19" s="77" t="s">
        <v>21</v>
      </c>
      <c r="W19" s="77" t="s">
        <v>21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" t="s">
        <v>21</v>
      </c>
      <c r="AW19" s="2" t="s">
        <v>21</v>
      </c>
      <c r="AX19" s="2" t="s">
        <v>21</v>
      </c>
      <c r="AY19" s="2" t="s">
        <v>21</v>
      </c>
      <c r="AZ19" s="2" t="s">
        <v>21</v>
      </c>
      <c r="BA19" s="2" t="s">
        <v>21</v>
      </c>
      <c r="BB19" s="2" t="s">
        <v>21</v>
      </c>
      <c r="BC19" s="2" t="s">
        <v>21</v>
      </c>
      <c r="BD19" s="25">
        <f t="shared" si="2"/>
        <v>0</v>
      </c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</row>
    <row r="20" spans="1:75" ht="16.5" customHeight="1" hidden="1" thickBot="1">
      <c r="A20" s="114"/>
      <c r="B20" s="68"/>
      <c r="C20" s="70"/>
      <c r="D20" s="32" t="s">
        <v>22</v>
      </c>
      <c r="E20" s="24"/>
      <c r="F20" s="24"/>
      <c r="G20" s="24"/>
      <c r="H20" s="24"/>
      <c r="I20" s="26"/>
      <c r="J20" s="26"/>
      <c r="K20" s="26"/>
      <c r="L20" s="26"/>
      <c r="M20" s="24"/>
      <c r="N20" s="24"/>
      <c r="O20" s="24"/>
      <c r="P20" s="24"/>
      <c r="Q20" s="24"/>
      <c r="R20" s="24"/>
      <c r="S20" s="24"/>
      <c r="T20" s="26"/>
      <c r="U20" s="26"/>
      <c r="V20" s="77" t="s">
        <v>21</v>
      </c>
      <c r="W20" s="77" t="s">
        <v>21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" t="s">
        <v>21</v>
      </c>
      <c r="AW20" s="2" t="s">
        <v>21</v>
      </c>
      <c r="AX20" s="2" t="s">
        <v>21</v>
      </c>
      <c r="AY20" s="2" t="s">
        <v>21</v>
      </c>
      <c r="AZ20" s="2" t="s">
        <v>21</v>
      </c>
      <c r="BA20" s="2" t="s">
        <v>21</v>
      </c>
      <c r="BB20" s="2" t="s">
        <v>21</v>
      </c>
      <c r="BC20" s="2" t="s">
        <v>21</v>
      </c>
      <c r="BD20" s="25">
        <f t="shared" si="2"/>
        <v>0</v>
      </c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</row>
    <row r="21" spans="1:75" ht="16.5" customHeight="1" hidden="1" thickBot="1">
      <c r="A21" s="114"/>
      <c r="B21" s="111" t="s">
        <v>43</v>
      </c>
      <c r="C21" s="130"/>
      <c r="D21" s="32" t="s">
        <v>20</v>
      </c>
      <c r="E21" s="24"/>
      <c r="F21" s="24"/>
      <c r="G21" s="24"/>
      <c r="H21" s="24"/>
      <c r="I21" s="26"/>
      <c r="J21" s="26"/>
      <c r="K21" s="26"/>
      <c r="L21" s="26"/>
      <c r="M21" s="24"/>
      <c r="N21" s="24"/>
      <c r="O21" s="24"/>
      <c r="P21" s="24"/>
      <c r="Q21" s="24"/>
      <c r="R21" s="24"/>
      <c r="S21" s="24"/>
      <c r="T21" s="26"/>
      <c r="U21" s="26"/>
      <c r="V21" s="77" t="s">
        <v>21</v>
      </c>
      <c r="W21" s="77" t="s">
        <v>21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" t="s">
        <v>21</v>
      </c>
      <c r="AW21" s="2" t="s">
        <v>21</v>
      </c>
      <c r="AX21" s="2" t="s">
        <v>21</v>
      </c>
      <c r="AY21" s="2" t="s">
        <v>21</v>
      </c>
      <c r="AZ21" s="2" t="s">
        <v>21</v>
      </c>
      <c r="BA21" s="2" t="s">
        <v>21</v>
      </c>
      <c r="BB21" s="2" t="s">
        <v>21</v>
      </c>
      <c r="BC21" s="2" t="s">
        <v>21</v>
      </c>
      <c r="BD21" s="25">
        <f t="shared" si="2"/>
        <v>0</v>
      </c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</row>
    <row r="22" spans="1:75" ht="16.5" customHeight="1" hidden="1" thickBot="1">
      <c r="A22" s="114"/>
      <c r="B22" s="112"/>
      <c r="C22" s="131"/>
      <c r="D22" s="32" t="s">
        <v>22</v>
      </c>
      <c r="E22" s="24"/>
      <c r="F22" s="24"/>
      <c r="G22" s="24"/>
      <c r="H22" s="24"/>
      <c r="I22" s="26"/>
      <c r="J22" s="26"/>
      <c r="K22" s="26"/>
      <c r="L22" s="26"/>
      <c r="M22" s="24"/>
      <c r="N22" s="24"/>
      <c r="O22" s="24"/>
      <c r="P22" s="24"/>
      <c r="Q22" s="24"/>
      <c r="R22" s="24"/>
      <c r="S22" s="24"/>
      <c r="T22" s="26"/>
      <c r="U22" s="29"/>
      <c r="V22" s="77" t="s">
        <v>21</v>
      </c>
      <c r="W22" s="77" t="s">
        <v>21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" t="s">
        <v>21</v>
      </c>
      <c r="AW22" s="2" t="s">
        <v>21</v>
      </c>
      <c r="AX22" s="2" t="s">
        <v>21</v>
      </c>
      <c r="AY22" s="2" t="s">
        <v>21</v>
      </c>
      <c r="AZ22" s="2" t="s">
        <v>21</v>
      </c>
      <c r="BA22" s="2" t="s">
        <v>21</v>
      </c>
      <c r="BB22" s="2" t="s">
        <v>21</v>
      </c>
      <c r="BC22" s="2" t="s">
        <v>21</v>
      </c>
      <c r="BD22" s="25">
        <f t="shared" si="2"/>
        <v>0</v>
      </c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</row>
    <row r="23" spans="1:75" ht="16.5" customHeight="1" hidden="1" thickBot="1">
      <c r="A23" s="114"/>
      <c r="B23" s="111" t="s">
        <v>42</v>
      </c>
      <c r="C23" s="130"/>
      <c r="D23" s="32" t="s">
        <v>20</v>
      </c>
      <c r="E23" s="24"/>
      <c r="F23" s="24"/>
      <c r="G23" s="24"/>
      <c r="H23" s="24"/>
      <c r="I23" s="26"/>
      <c r="J23" s="26"/>
      <c r="K23" s="26"/>
      <c r="L23" s="26"/>
      <c r="M23" s="24"/>
      <c r="N23" s="24"/>
      <c r="O23" s="24"/>
      <c r="P23" s="24"/>
      <c r="Q23" s="24"/>
      <c r="R23" s="24"/>
      <c r="S23" s="24"/>
      <c r="T23" s="26"/>
      <c r="U23" s="26"/>
      <c r="V23" s="77" t="s">
        <v>21</v>
      </c>
      <c r="W23" s="77" t="s">
        <v>21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" t="s">
        <v>21</v>
      </c>
      <c r="AW23" s="2" t="s">
        <v>21</v>
      </c>
      <c r="AX23" s="2" t="s">
        <v>21</v>
      </c>
      <c r="AY23" s="2" t="s">
        <v>21</v>
      </c>
      <c r="AZ23" s="2" t="s">
        <v>21</v>
      </c>
      <c r="BA23" s="2" t="s">
        <v>21</v>
      </c>
      <c r="BB23" s="2" t="s">
        <v>21</v>
      </c>
      <c r="BC23" s="2" t="s">
        <v>21</v>
      </c>
      <c r="BD23" s="25">
        <f t="shared" si="2"/>
        <v>0</v>
      </c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</row>
    <row r="24" spans="1:75" ht="16.5" customHeight="1" hidden="1" thickBot="1">
      <c r="A24" s="114"/>
      <c r="B24" s="112"/>
      <c r="C24" s="131"/>
      <c r="D24" s="32" t="s">
        <v>22</v>
      </c>
      <c r="E24" s="24"/>
      <c r="F24" s="24"/>
      <c r="G24" s="24"/>
      <c r="H24" s="24"/>
      <c r="I24" s="26"/>
      <c r="J24" s="26"/>
      <c r="K24" s="26"/>
      <c r="L24" s="26"/>
      <c r="M24" s="24"/>
      <c r="N24" s="24"/>
      <c r="O24" s="24"/>
      <c r="P24" s="24"/>
      <c r="Q24" s="24"/>
      <c r="R24" s="24"/>
      <c r="S24" s="24"/>
      <c r="T24" s="26"/>
      <c r="U24" s="26"/>
      <c r="V24" s="77" t="s">
        <v>21</v>
      </c>
      <c r="W24" s="77" t="s">
        <v>21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" t="s">
        <v>21</v>
      </c>
      <c r="AW24" s="2" t="s">
        <v>21</v>
      </c>
      <c r="AX24" s="2" t="s">
        <v>21</v>
      </c>
      <c r="AY24" s="2" t="s">
        <v>21</v>
      </c>
      <c r="AZ24" s="2" t="s">
        <v>21</v>
      </c>
      <c r="BA24" s="2" t="s">
        <v>21</v>
      </c>
      <c r="BB24" s="2" t="s">
        <v>21</v>
      </c>
      <c r="BC24" s="2" t="s">
        <v>21</v>
      </c>
      <c r="BD24" s="25">
        <f t="shared" si="2"/>
        <v>0</v>
      </c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</row>
    <row r="25" spans="1:75" ht="16.5" customHeight="1" hidden="1" thickBot="1">
      <c r="A25" s="114"/>
      <c r="B25" s="111" t="s">
        <v>41</v>
      </c>
      <c r="C25" s="130"/>
      <c r="D25" s="32" t="s">
        <v>20</v>
      </c>
      <c r="E25" s="24"/>
      <c r="F25" s="24"/>
      <c r="G25" s="24"/>
      <c r="H25" s="24"/>
      <c r="I25" s="26"/>
      <c r="J25" s="26"/>
      <c r="K25" s="26"/>
      <c r="L25" s="26"/>
      <c r="M25" s="24"/>
      <c r="N25" s="24"/>
      <c r="O25" s="24"/>
      <c r="P25" s="24"/>
      <c r="Q25" s="24"/>
      <c r="R25" s="24"/>
      <c r="S25" s="24"/>
      <c r="T25" s="26"/>
      <c r="U25" s="26"/>
      <c r="V25" s="77" t="s">
        <v>21</v>
      </c>
      <c r="W25" s="77" t="s">
        <v>21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" t="s">
        <v>21</v>
      </c>
      <c r="AW25" s="2" t="s">
        <v>21</v>
      </c>
      <c r="AX25" s="2" t="s">
        <v>21</v>
      </c>
      <c r="AY25" s="2" t="s">
        <v>21</v>
      </c>
      <c r="AZ25" s="2" t="s">
        <v>21</v>
      </c>
      <c r="BA25" s="2" t="s">
        <v>21</v>
      </c>
      <c r="BB25" s="2" t="s">
        <v>21</v>
      </c>
      <c r="BC25" s="2" t="s">
        <v>21</v>
      </c>
      <c r="BD25" s="25">
        <f t="shared" si="2"/>
        <v>0</v>
      </c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</row>
    <row r="26" spans="1:75" ht="14.25" customHeight="1" hidden="1" thickBot="1">
      <c r="A26" s="114"/>
      <c r="B26" s="112"/>
      <c r="C26" s="131"/>
      <c r="D26" s="32" t="s">
        <v>22</v>
      </c>
      <c r="E26" s="24"/>
      <c r="F26" s="24"/>
      <c r="G26" s="24"/>
      <c r="H26" s="24"/>
      <c r="I26" s="26"/>
      <c r="J26" s="26"/>
      <c r="K26" s="26"/>
      <c r="L26" s="26"/>
      <c r="M26" s="24"/>
      <c r="N26" s="24"/>
      <c r="O26" s="24"/>
      <c r="P26" s="24"/>
      <c r="Q26" s="24"/>
      <c r="R26" s="24"/>
      <c r="S26" s="24"/>
      <c r="T26" s="26"/>
      <c r="U26" s="26"/>
      <c r="V26" s="77" t="s">
        <v>21</v>
      </c>
      <c r="W26" s="77" t="s">
        <v>21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" t="s">
        <v>21</v>
      </c>
      <c r="AW26" s="2" t="s">
        <v>21</v>
      </c>
      <c r="AX26" s="2" t="s">
        <v>21</v>
      </c>
      <c r="AY26" s="2" t="s">
        <v>21</v>
      </c>
      <c r="AZ26" s="2" t="s">
        <v>21</v>
      </c>
      <c r="BA26" s="2" t="s">
        <v>21</v>
      </c>
      <c r="BB26" s="2" t="s">
        <v>21</v>
      </c>
      <c r="BC26" s="2" t="s">
        <v>21</v>
      </c>
      <c r="BD26" s="25">
        <f t="shared" si="2"/>
        <v>0</v>
      </c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</row>
    <row r="27" spans="1:75" ht="13.5" customHeight="1" hidden="1" thickBot="1">
      <c r="A27" s="114"/>
      <c r="B27" s="111"/>
      <c r="C27" s="130"/>
      <c r="D27" s="32"/>
      <c r="E27" s="24"/>
      <c r="F27" s="24"/>
      <c r="G27" s="24"/>
      <c r="H27" s="24"/>
      <c r="I27" s="26"/>
      <c r="J27" s="26"/>
      <c r="K27" s="26"/>
      <c r="L27" s="26"/>
      <c r="M27" s="24"/>
      <c r="N27" s="24"/>
      <c r="O27" s="24"/>
      <c r="P27" s="24"/>
      <c r="Q27" s="24"/>
      <c r="R27" s="24"/>
      <c r="S27" s="24"/>
      <c r="T27" s="26"/>
      <c r="U27" s="26"/>
      <c r="V27" s="77"/>
      <c r="W27" s="78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" t="s">
        <v>21</v>
      </c>
      <c r="AW27" s="2" t="s">
        <v>21</v>
      </c>
      <c r="AX27" s="2" t="s">
        <v>21</v>
      </c>
      <c r="AY27" s="2" t="s">
        <v>21</v>
      </c>
      <c r="AZ27" s="2" t="s">
        <v>21</v>
      </c>
      <c r="BA27" s="2" t="s">
        <v>21</v>
      </c>
      <c r="BB27" s="2" t="s">
        <v>21</v>
      </c>
      <c r="BC27" s="2" t="s">
        <v>21</v>
      </c>
      <c r="BD27" s="25">
        <f t="shared" si="2"/>
        <v>0</v>
      </c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</row>
    <row r="28" spans="1:75" ht="13.5" customHeight="1" hidden="1" thickBot="1">
      <c r="A28" s="114"/>
      <c r="B28" s="112"/>
      <c r="C28" s="131"/>
      <c r="D28" s="33"/>
      <c r="E28" s="24"/>
      <c r="F28" s="24"/>
      <c r="G28" s="24"/>
      <c r="H28" s="24"/>
      <c r="I28" s="26"/>
      <c r="J28" s="26"/>
      <c r="K28" s="26"/>
      <c r="L28" s="26"/>
      <c r="M28" s="24"/>
      <c r="N28" s="24"/>
      <c r="O28" s="24"/>
      <c r="P28" s="24"/>
      <c r="Q28" s="24"/>
      <c r="R28" s="24"/>
      <c r="S28" s="24"/>
      <c r="T28" s="26"/>
      <c r="U28" s="26"/>
      <c r="V28" s="78"/>
      <c r="W28" s="78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" t="s">
        <v>21</v>
      </c>
      <c r="AW28" s="2" t="s">
        <v>21</v>
      </c>
      <c r="AX28" s="2" t="s">
        <v>21</v>
      </c>
      <c r="AY28" s="2" t="s">
        <v>21</v>
      </c>
      <c r="AZ28" s="2" t="s">
        <v>21</v>
      </c>
      <c r="BA28" s="2" t="s">
        <v>21</v>
      </c>
      <c r="BB28" s="2" t="s">
        <v>21</v>
      </c>
      <c r="BC28" s="2" t="s">
        <v>21</v>
      </c>
      <c r="BD28" s="25">
        <f t="shared" si="2"/>
        <v>0</v>
      </c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</row>
    <row r="29" spans="1:75" ht="16.5" customHeight="1" hidden="1" thickBot="1">
      <c r="A29" s="114"/>
      <c r="B29" s="111" t="s">
        <v>40</v>
      </c>
      <c r="C29" s="130"/>
      <c r="D29" s="32" t="s">
        <v>20</v>
      </c>
      <c r="E29" s="24"/>
      <c r="F29" s="24"/>
      <c r="G29" s="24"/>
      <c r="H29" s="24"/>
      <c r="I29" s="26"/>
      <c r="J29" s="26"/>
      <c r="K29" s="26"/>
      <c r="L29" s="26"/>
      <c r="M29" s="24"/>
      <c r="N29" s="24"/>
      <c r="O29" s="24"/>
      <c r="P29" s="24"/>
      <c r="Q29" s="24"/>
      <c r="R29" s="24"/>
      <c r="S29" s="24"/>
      <c r="T29" s="26"/>
      <c r="U29" s="26"/>
      <c r="V29" s="77" t="s">
        <v>21</v>
      </c>
      <c r="W29" s="77" t="s">
        <v>21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" t="s">
        <v>21</v>
      </c>
      <c r="AW29" s="2" t="s">
        <v>21</v>
      </c>
      <c r="AX29" s="2" t="s">
        <v>21</v>
      </c>
      <c r="AY29" s="2" t="s">
        <v>21</v>
      </c>
      <c r="AZ29" s="2" t="s">
        <v>21</v>
      </c>
      <c r="BA29" s="2" t="s">
        <v>21</v>
      </c>
      <c r="BB29" s="2" t="s">
        <v>21</v>
      </c>
      <c r="BC29" s="2" t="s">
        <v>21</v>
      </c>
      <c r="BD29" s="25">
        <f t="shared" si="2"/>
        <v>0</v>
      </c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</row>
    <row r="30" spans="1:75" ht="16.5" customHeight="1" hidden="1" thickBot="1">
      <c r="A30" s="114"/>
      <c r="B30" s="112"/>
      <c r="C30" s="131"/>
      <c r="D30" s="32" t="s">
        <v>22</v>
      </c>
      <c r="E30" s="24"/>
      <c r="F30" s="24"/>
      <c r="G30" s="24"/>
      <c r="H30" s="24"/>
      <c r="I30" s="26"/>
      <c r="J30" s="26"/>
      <c r="K30" s="26"/>
      <c r="L30" s="26"/>
      <c r="M30" s="24"/>
      <c r="N30" s="24"/>
      <c r="O30" s="24"/>
      <c r="P30" s="24"/>
      <c r="Q30" s="24"/>
      <c r="R30" s="24"/>
      <c r="S30" s="24"/>
      <c r="T30" s="26"/>
      <c r="U30" s="26"/>
      <c r="V30" s="77" t="s">
        <v>21</v>
      </c>
      <c r="W30" s="77" t="s">
        <v>21</v>
      </c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" t="s">
        <v>21</v>
      </c>
      <c r="AW30" s="2" t="s">
        <v>21</v>
      </c>
      <c r="AX30" s="2" t="s">
        <v>21</v>
      </c>
      <c r="AY30" s="2" t="s">
        <v>21</v>
      </c>
      <c r="AZ30" s="2" t="s">
        <v>21</v>
      </c>
      <c r="BA30" s="2" t="s">
        <v>21</v>
      </c>
      <c r="BB30" s="2" t="s">
        <v>21</v>
      </c>
      <c r="BC30" s="2" t="s">
        <v>21</v>
      </c>
      <c r="BD30" s="25">
        <f t="shared" si="2"/>
        <v>0</v>
      </c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</row>
    <row r="31" spans="1:75" ht="16.5" customHeight="1" hidden="1" thickBot="1">
      <c r="A31" s="114"/>
      <c r="B31" s="111" t="s">
        <v>39</v>
      </c>
      <c r="C31" s="130"/>
      <c r="D31" s="32" t="s">
        <v>20</v>
      </c>
      <c r="E31" s="24"/>
      <c r="F31" s="24"/>
      <c r="G31" s="24"/>
      <c r="H31" s="24"/>
      <c r="I31" s="26"/>
      <c r="J31" s="26"/>
      <c r="K31" s="26"/>
      <c r="L31" s="26"/>
      <c r="M31" s="24"/>
      <c r="N31" s="24"/>
      <c r="O31" s="24"/>
      <c r="P31" s="24"/>
      <c r="Q31" s="24"/>
      <c r="R31" s="24"/>
      <c r="S31" s="24"/>
      <c r="T31" s="26"/>
      <c r="U31" s="26"/>
      <c r="V31" s="77" t="s">
        <v>21</v>
      </c>
      <c r="W31" s="77" t="s">
        <v>21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" t="s">
        <v>21</v>
      </c>
      <c r="AW31" s="2" t="s">
        <v>21</v>
      </c>
      <c r="AX31" s="2" t="s">
        <v>21</v>
      </c>
      <c r="AY31" s="2" t="s">
        <v>21</v>
      </c>
      <c r="AZ31" s="2" t="s">
        <v>21</v>
      </c>
      <c r="BA31" s="2" t="s">
        <v>21</v>
      </c>
      <c r="BB31" s="2" t="s">
        <v>21</v>
      </c>
      <c r="BC31" s="2" t="s">
        <v>21</v>
      </c>
      <c r="BD31" s="25">
        <f t="shared" si="2"/>
        <v>0</v>
      </c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</row>
    <row r="32" spans="1:75" ht="16.5" customHeight="1" hidden="1" thickBot="1">
      <c r="A32" s="114"/>
      <c r="B32" s="112"/>
      <c r="C32" s="131"/>
      <c r="D32" s="32" t="s">
        <v>22</v>
      </c>
      <c r="E32" s="24"/>
      <c r="F32" s="24"/>
      <c r="G32" s="24"/>
      <c r="H32" s="24"/>
      <c r="I32" s="26"/>
      <c r="J32" s="26"/>
      <c r="K32" s="26"/>
      <c r="L32" s="26"/>
      <c r="M32" s="24"/>
      <c r="N32" s="24"/>
      <c r="O32" s="24"/>
      <c r="P32" s="24"/>
      <c r="Q32" s="24"/>
      <c r="R32" s="24"/>
      <c r="S32" s="24"/>
      <c r="T32" s="26"/>
      <c r="U32" s="26"/>
      <c r="V32" s="77" t="s">
        <v>21</v>
      </c>
      <c r="W32" s="77" t="s">
        <v>21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" t="s">
        <v>21</v>
      </c>
      <c r="AW32" s="2" t="s">
        <v>21</v>
      </c>
      <c r="AX32" s="2" t="s">
        <v>21</v>
      </c>
      <c r="AY32" s="2" t="s">
        <v>21</v>
      </c>
      <c r="AZ32" s="2" t="s">
        <v>21</v>
      </c>
      <c r="BA32" s="2" t="s">
        <v>21</v>
      </c>
      <c r="BB32" s="2" t="s">
        <v>21</v>
      </c>
      <c r="BC32" s="2" t="s">
        <v>21</v>
      </c>
      <c r="BD32" s="25">
        <f t="shared" si="2"/>
        <v>0</v>
      </c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</row>
    <row r="33" spans="1:75" s="8" customFormat="1" ht="21" customHeight="1" thickBot="1">
      <c r="A33" s="114"/>
      <c r="B33" s="116" t="s">
        <v>25</v>
      </c>
      <c r="C33" s="116" t="s">
        <v>26</v>
      </c>
      <c r="D33" s="41" t="s">
        <v>20</v>
      </c>
      <c r="E33" s="20">
        <f>SUM(E49)</f>
        <v>18</v>
      </c>
      <c r="F33" s="20">
        <f aca="true" t="shared" si="5" ref="F33:U33">SUM(F49)</f>
        <v>20</v>
      </c>
      <c r="G33" s="20">
        <f t="shared" si="5"/>
        <v>18</v>
      </c>
      <c r="H33" s="20">
        <f t="shared" si="5"/>
        <v>20</v>
      </c>
      <c r="I33" s="20">
        <f t="shared" si="5"/>
        <v>18</v>
      </c>
      <c r="J33" s="20">
        <f t="shared" si="5"/>
        <v>20</v>
      </c>
      <c r="K33" s="20">
        <f t="shared" si="5"/>
        <v>18</v>
      </c>
      <c r="L33" s="20">
        <f t="shared" si="5"/>
        <v>20</v>
      </c>
      <c r="M33" s="20">
        <f t="shared" si="5"/>
        <v>18</v>
      </c>
      <c r="N33" s="20">
        <f t="shared" si="5"/>
        <v>20</v>
      </c>
      <c r="O33" s="20">
        <f t="shared" si="5"/>
        <v>18</v>
      </c>
      <c r="P33" s="20">
        <f t="shared" si="5"/>
        <v>20</v>
      </c>
      <c r="Q33" s="20">
        <f t="shared" si="5"/>
        <v>18</v>
      </c>
      <c r="R33" s="20">
        <f t="shared" si="5"/>
        <v>20</v>
      </c>
      <c r="S33" s="20">
        <f t="shared" si="5"/>
        <v>18</v>
      </c>
      <c r="T33" s="20">
        <f t="shared" si="5"/>
        <v>20</v>
      </c>
      <c r="U33" s="20">
        <f t="shared" si="5"/>
        <v>19</v>
      </c>
      <c r="V33" s="77" t="s">
        <v>21</v>
      </c>
      <c r="W33" s="77" t="s">
        <v>21</v>
      </c>
      <c r="X33" s="21">
        <f>SUM(X49)</f>
        <v>20</v>
      </c>
      <c r="Y33" s="63">
        <f aca="true" t="shared" si="6" ref="Y33:AT33">SUM(Y49)</f>
        <v>22</v>
      </c>
      <c r="Z33" s="63">
        <f t="shared" si="6"/>
        <v>20</v>
      </c>
      <c r="AA33" s="63">
        <f t="shared" si="6"/>
        <v>22</v>
      </c>
      <c r="AB33" s="63">
        <f t="shared" si="6"/>
        <v>20</v>
      </c>
      <c r="AC33" s="63">
        <f t="shared" si="6"/>
        <v>22</v>
      </c>
      <c r="AD33" s="63">
        <f t="shared" si="6"/>
        <v>20</v>
      </c>
      <c r="AE33" s="63">
        <f t="shared" si="6"/>
        <v>22</v>
      </c>
      <c r="AF33" s="63">
        <f t="shared" si="6"/>
        <v>20</v>
      </c>
      <c r="AG33" s="63">
        <f t="shared" si="6"/>
        <v>22</v>
      </c>
      <c r="AH33" s="63">
        <f t="shared" si="6"/>
        <v>20</v>
      </c>
      <c r="AI33" s="63">
        <f t="shared" si="6"/>
        <v>22</v>
      </c>
      <c r="AJ33" s="63">
        <f t="shared" si="6"/>
        <v>20</v>
      </c>
      <c r="AK33" s="71">
        <f t="shared" si="6"/>
        <v>22</v>
      </c>
      <c r="AL33" s="71">
        <f t="shared" si="6"/>
        <v>20</v>
      </c>
      <c r="AM33" s="71">
        <f t="shared" si="6"/>
        <v>22</v>
      </c>
      <c r="AN33" s="71">
        <f t="shared" si="6"/>
        <v>20</v>
      </c>
      <c r="AO33" s="71">
        <f t="shared" si="6"/>
        <v>22</v>
      </c>
      <c r="AP33" s="71">
        <f t="shared" si="6"/>
        <v>21</v>
      </c>
      <c r="AQ33" s="71">
        <f t="shared" si="6"/>
        <v>30</v>
      </c>
      <c r="AR33" s="71">
        <f t="shared" si="6"/>
        <v>30</v>
      </c>
      <c r="AS33" s="71">
        <f t="shared" si="6"/>
        <v>30</v>
      </c>
      <c r="AT33" s="71">
        <f t="shared" si="6"/>
        <v>30</v>
      </c>
      <c r="AU33" s="71"/>
      <c r="AV33" s="99" t="s">
        <v>21</v>
      </c>
      <c r="AW33" s="99" t="s">
        <v>21</v>
      </c>
      <c r="AX33" s="99" t="s">
        <v>21</v>
      </c>
      <c r="AY33" s="99" t="s">
        <v>21</v>
      </c>
      <c r="AZ33" s="99" t="s">
        <v>21</v>
      </c>
      <c r="BA33" s="99" t="s">
        <v>21</v>
      </c>
      <c r="BB33" s="99" t="s">
        <v>21</v>
      </c>
      <c r="BC33" s="99" t="s">
        <v>21</v>
      </c>
      <c r="BD33" s="95">
        <f t="shared" si="2"/>
        <v>842</v>
      </c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</row>
    <row r="34" spans="1:75" s="8" customFormat="1" ht="16.5" customHeight="1" thickBot="1">
      <c r="A34" s="114"/>
      <c r="B34" s="117"/>
      <c r="C34" s="117"/>
      <c r="D34" s="41" t="s">
        <v>22</v>
      </c>
      <c r="E34" s="20">
        <f>SUM(E50)</f>
        <v>3</v>
      </c>
      <c r="F34" s="20">
        <f aca="true" t="shared" si="7" ref="F34:U34">SUM(F50)</f>
        <v>4</v>
      </c>
      <c r="G34" s="20">
        <f t="shared" si="7"/>
        <v>3</v>
      </c>
      <c r="H34" s="20">
        <f t="shared" si="7"/>
        <v>4</v>
      </c>
      <c r="I34" s="20">
        <f t="shared" si="7"/>
        <v>3</v>
      </c>
      <c r="J34" s="20">
        <f t="shared" si="7"/>
        <v>4</v>
      </c>
      <c r="K34" s="20">
        <f t="shared" si="7"/>
        <v>3</v>
      </c>
      <c r="L34" s="20">
        <f t="shared" si="7"/>
        <v>4</v>
      </c>
      <c r="M34" s="20">
        <f t="shared" si="7"/>
        <v>3</v>
      </c>
      <c r="N34" s="20">
        <f t="shared" si="7"/>
        <v>4</v>
      </c>
      <c r="O34" s="20">
        <f t="shared" si="7"/>
        <v>3</v>
      </c>
      <c r="P34" s="20">
        <f t="shared" si="7"/>
        <v>4</v>
      </c>
      <c r="Q34" s="20">
        <f t="shared" si="7"/>
        <v>3</v>
      </c>
      <c r="R34" s="20">
        <f t="shared" si="7"/>
        <v>4</v>
      </c>
      <c r="S34" s="20">
        <f t="shared" si="7"/>
        <v>3</v>
      </c>
      <c r="T34" s="20">
        <f t="shared" si="7"/>
        <v>4</v>
      </c>
      <c r="U34" s="20">
        <f t="shared" si="7"/>
        <v>3</v>
      </c>
      <c r="V34" s="77" t="s">
        <v>21</v>
      </c>
      <c r="W34" s="77" t="s">
        <v>21</v>
      </c>
      <c r="X34" s="71">
        <f>SUM(X50)</f>
        <v>1</v>
      </c>
      <c r="Y34" s="71">
        <f>SUM(Y50)</f>
        <v>2</v>
      </c>
      <c r="Z34" s="71">
        <f>SUM(Z50)</f>
        <v>1</v>
      </c>
      <c r="AA34" s="63">
        <f aca="true" t="shared" si="8" ref="AA34:AI34">SUM(AA50)</f>
        <v>2</v>
      </c>
      <c r="AB34" s="63">
        <f t="shared" si="8"/>
        <v>1</v>
      </c>
      <c r="AC34" s="63">
        <f t="shared" si="8"/>
        <v>2</v>
      </c>
      <c r="AD34" s="63">
        <f t="shared" si="8"/>
        <v>1</v>
      </c>
      <c r="AE34" s="63">
        <f t="shared" si="8"/>
        <v>2</v>
      </c>
      <c r="AF34" s="63">
        <f t="shared" si="8"/>
        <v>1</v>
      </c>
      <c r="AG34" s="63">
        <f t="shared" si="8"/>
        <v>2</v>
      </c>
      <c r="AH34" s="63">
        <f t="shared" si="8"/>
        <v>1</v>
      </c>
      <c r="AI34" s="63">
        <f t="shared" si="8"/>
        <v>2</v>
      </c>
      <c r="AJ34" s="63">
        <f>SUM(AJ50)</f>
        <v>1</v>
      </c>
      <c r="AK34" s="71">
        <f aca="true" t="shared" si="9" ref="AK34:AP34">SUM(AK50)</f>
        <v>2</v>
      </c>
      <c r="AL34" s="71">
        <f t="shared" si="9"/>
        <v>1</v>
      </c>
      <c r="AM34" s="71">
        <f t="shared" si="9"/>
        <v>2</v>
      </c>
      <c r="AN34" s="71">
        <f t="shared" si="9"/>
        <v>1</v>
      </c>
      <c r="AO34" s="71">
        <f t="shared" si="9"/>
        <v>2</v>
      </c>
      <c r="AP34" s="71">
        <f t="shared" si="9"/>
        <v>2</v>
      </c>
      <c r="AQ34" s="48"/>
      <c r="AR34" s="71"/>
      <c r="AS34" s="71"/>
      <c r="AT34" s="71"/>
      <c r="AU34" s="71"/>
      <c r="AV34" s="99" t="s">
        <v>21</v>
      </c>
      <c r="AW34" s="99" t="s">
        <v>21</v>
      </c>
      <c r="AX34" s="99" t="s">
        <v>21</v>
      </c>
      <c r="AY34" s="99" t="s">
        <v>21</v>
      </c>
      <c r="AZ34" s="99" t="s">
        <v>21</v>
      </c>
      <c r="BA34" s="99" t="s">
        <v>21</v>
      </c>
      <c r="BB34" s="99" t="s">
        <v>21</v>
      </c>
      <c r="BC34" s="99" t="s">
        <v>21</v>
      </c>
      <c r="BD34" s="95">
        <f t="shared" si="2"/>
        <v>88</v>
      </c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</row>
    <row r="35" spans="1:75" ht="22.5" customHeight="1" hidden="1" thickBot="1">
      <c r="A35" s="114"/>
      <c r="B35" s="120"/>
      <c r="C35" s="120"/>
      <c r="D35" s="53"/>
      <c r="E35" s="25"/>
      <c r="F35" s="25"/>
      <c r="G35" s="25"/>
      <c r="H35" s="25"/>
      <c r="I35" s="27"/>
      <c r="J35" s="27"/>
      <c r="K35" s="27"/>
      <c r="L35" s="27"/>
      <c r="M35" s="25"/>
      <c r="N35" s="25"/>
      <c r="O35" s="25"/>
      <c r="P35" s="25"/>
      <c r="Q35" s="51"/>
      <c r="R35" s="51"/>
      <c r="S35" s="25"/>
      <c r="T35" s="50"/>
      <c r="U35" s="50"/>
      <c r="V35" s="77"/>
      <c r="W35" s="7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0"/>
      <c r="AK35" s="50"/>
      <c r="AL35" s="50"/>
      <c r="AM35" s="50"/>
      <c r="AN35" s="50"/>
      <c r="AO35" s="50"/>
      <c r="AP35" s="50"/>
      <c r="AQ35" s="27"/>
      <c r="AR35" s="27"/>
      <c r="AS35" s="27"/>
      <c r="AT35" s="27"/>
      <c r="AU35" s="27"/>
      <c r="AV35" s="99" t="s">
        <v>21</v>
      </c>
      <c r="AW35" s="99" t="s">
        <v>21</v>
      </c>
      <c r="AX35" s="99" t="s">
        <v>21</v>
      </c>
      <c r="AY35" s="99" t="s">
        <v>21</v>
      </c>
      <c r="AZ35" s="99" t="s">
        <v>21</v>
      </c>
      <c r="BA35" s="99" t="s">
        <v>21</v>
      </c>
      <c r="BB35" s="99" t="s">
        <v>21</v>
      </c>
      <c r="BC35" s="99" t="s">
        <v>21</v>
      </c>
      <c r="BD35" s="95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</row>
    <row r="36" spans="1:75" ht="17.25" customHeight="1" hidden="1" thickBot="1">
      <c r="A36" s="114"/>
      <c r="B36" s="121"/>
      <c r="C36" s="121"/>
      <c r="D36" s="53"/>
      <c r="E36" s="25"/>
      <c r="F36" s="25"/>
      <c r="G36" s="25"/>
      <c r="H36" s="25"/>
      <c r="I36" s="27"/>
      <c r="J36" s="27"/>
      <c r="K36" s="27"/>
      <c r="L36" s="27"/>
      <c r="M36" s="25"/>
      <c r="N36" s="25"/>
      <c r="O36" s="25"/>
      <c r="P36" s="25"/>
      <c r="Q36" s="51"/>
      <c r="R36" s="51"/>
      <c r="S36" s="25"/>
      <c r="T36" s="50"/>
      <c r="U36" s="50"/>
      <c r="V36" s="77"/>
      <c r="W36" s="77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52"/>
      <c r="AK36" s="52"/>
      <c r="AL36" s="52"/>
      <c r="AM36" s="52"/>
      <c r="AN36" s="52"/>
      <c r="AO36" s="52"/>
      <c r="AP36" s="52"/>
      <c r="AQ36" s="28"/>
      <c r="AR36" s="28"/>
      <c r="AS36" s="28"/>
      <c r="AT36" s="28"/>
      <c r="AU36" s="28"/>
      <c r="AV36" s="99" t="s">
        <v>21</v>
      </c>
      <c r="AW36" s="99" t="s">
        <v>21</v>
      </c>
      <c r="AX36" s="99" t="s">
        <v>21</v>
      </c>
      <c r="AY36" s="99" t="s">
        <v>21</v>
      </c>
      <c r="AZ36" s="99" t="s">
        <v>21</v>
      </c>
      <c r="BA36" s="99" t="s">
        <v>21</v>
      </c>
      <c r="BB36" s="99" t="s">
        <v>21</v>
      </c>
      <c r="BC36" s="99" t="s">
        <v>21</v>
      </c>
      <c r="BD36" s="95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</row>
    <row r="37" spans="1:75" ht="17.25" customHeight="1" hidden="1" thickBot="1">
      <c r="A37" s="114"/>
      <c r="B37" s="122"/>
      <c r="C37" s="169"/>
      <c r="D37" s="54"/>
      <c r="E37" s="25"/>
      <c r="F37" s="25"/>
      <c r="G37" s="25"/>
      <c r="H37" s="25"/>
      <c r="I37" s="27"/>
      <c r="J37" s="27"/>
      <c r="K37" s="27"/>
      <c r="L37" s="27"/>
      <c r="M37" s="25"/>
      <c r="N37" s="25"/>
      <c r="O37" s="25"/>
      <c r="P37" s="25"/>
      <c r="Q37" s="51"/>
      <c r="R37" s="51"/>
      <c r="S37" s="25"/>
      <c r="T37" s="50"/>
      <c r="U37" s="50"/>
      <c r="V37" s="77"/>
      <c r="W37" s="77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52"/>
      <c r="AK37" s="52"/>
      <c r="AL37" s="52"/>
      <c r="AM37" s="52"/>
      <c r="AN37" s="52"/>
      <c r="AO37" s="52"/>
      <c r="AP37" s="52"/>
      <c r="AQ37" s="28"/>
      <c r="AR37" s="28"/>
      <c r="AS37" s="28"/>
      <c r="AT37" s="28"/>
      <c r="AU37" s="28"/>
      <c r="AV37" s="99" t="s">
        <v>21</v>
      </c>
      <c r="AW37" s="99" t="s">
        <v>21</v>
      </c>
      <c r="AX37" s="99" t="s">
        <v>21</v>
      </c>
      <c r="AY37" s="99" t="s">
        <v>21</v>
      </c>
      <c r="AZ37" s="99" t="s">
        <v>21</v>
      </c>
      <c r="BA37" s="99" t="s">
        <v>21</v>
      </c>
      <c r="BB37" s="99" t="s">
        <v>21</v>
      </c>
      <c r="BC37" s="99" t="s">
        <v>21</v>
      </c>
      <c r="BD37" s="95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</row>
    <row r="38" spans="1:75" ht="17.25" customHeight="1" hidden="1" thickBot="1">
      <c r="A38" s="114"/>
      <c r="B38" s="123"/>
      <c r="C38" s="170"/>
      <c r="D38" s="54"/>
      <c r="E38" s="25"/>
      <c r="F38" s="25"/>
      <c r="G38" s="25"/>
      <c r="H38" s="25"/>
      <c r="I38" s="27"/>
      <c r="J38" s="27"/>
      <c r="K38" s="27"/>
      <c r="L38" s="27"/>
      <c r="M38" s="25"/>
      <c r="N38" s="25"/>
      <c r="O38" s="25"/>
      <c r="P38" s="25"/>
      <c r="Q38" s="51"/>
      <c r="R38" s="51"/>
      <c r="S38" s="25"/>
      <c r="T38" s="50"/>
      <c r="U38" s="50"/>
      <c r="V38" s="77"/>
      <c r="W38" s="77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52"/>
      <c r="AK38" s="52"/>
      <c r="AL38" s="52"/>
      <c r="AM38" s="52"/>
      <c r="AN38" s="52"/>
      <c r="AO38" s="52"/>
      <c r="AP38" s="52"/>
      <c r="AQ38" s="28"/>
      <c r="AR38" s="28"/>
      <c r="AS38" s="28"/>
      <c r="AT38" s="28"/>
      <c r="AU38" s="28"/>
      <c r="AV38" s="99" t="s">
        <v>21</v>
      </c>
      <c r="AW38" s="99" t="s">
        <v>21</v>
      </c>
      <c r="AX38" s="99" t="s">
        <v>21</v>
      </c>
      <c r="AY38" s="99" t="s">
        <v>21</v>
      </c>
      <c r="AZ38" s="99" t="s">
        <v>21</v>
      </c>
      <c r="BA38" s="99" t="s">
        <v>21</v>
      </c>
      <c r="BB38" s="99" t="s">
        <v>21</v>
      </c>
      <c r="BC38" s="99" t="s">
        <v>21</v>
      </c>
      <c r="BD38" s="95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</row>
    <row r="39" spans="1:75" ht="16.5" customHeight="1" hidden="1" thickBot="1">
      <c r="A39" s="114"/>
      <c r="B39" s="175"/>
      <c r="C39" s="111"/>
      <c r="D39" s="32"/>
      <c r="E39" s="24"/>
      <c r="F39" s="24"/>
      <c r="G39" s="24"/>
      <c r="H39" s="24"/>
      <c r="I39" s="26"/>
      <c r="J39" s="26"/>
      <c r="K39" s="26"/>
      <c r="L39" s="26"/>
      <c r="M39" s="24"/>
      <c r="N39" s="24"/>
      <c r="O39" s="24"/>
      <c r="P39" s="24"/>
      <c r="Q39" s="24"/>
      <c r="R39" s="24"/>
      <c r="S39" s="24"/>
      <c r="T39" s="26"/>
      <c r="U39" s="27"/>
      <c r="V39" s="77" t="s">
        <v>21</v>
      </c>
      <c r="W39" s="77" t="s">
        <v>21</v>
      </c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7"/>
      <c r="AU39" s="26"/>
      <c r="AV39" s="99" t="s">
        <v>21</v>
      </c>
      <c r="AW39" s="99" t="s">
        <v>21</v>
      </c>
      <c r="AX39" s="99" t="s">
        <v>21</v>
      </c>
      <c r="AY39" s="99" t="s">
        <v>21</v>
      </c>
      <c r="AZ39" s="99" t="s">
        <v>21</v>
      </c>
      <c r="BA39" s="99" t="s">
        <v>21</v>
      </c>
      <c r="BB39" s="99" t="s">
        <v>21</v>
      </c>
      <c r="BC39" s="99" t="s">
        <v>21</v>
      </c>
      <c r="BD39" s="95">
        <f aca="true" t="shared" si="10" ref="BD39:BD52">SUM(E39:BC39)</f>
        <v>0</v>
      </c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</row>
    <row r="40" spans="1:75" ht="16.5" customHeight="1" hidden="1" thickBot="1">
      <c r="A40" s="114"/>
      <c r="B40" s="112"/>
      <c r="C40" s="112"/>
      <c r="D40" s="32"/>
      <c r="E40" s="24"/>
      <c r="F40" s="24"/>
      <c r="G40" s="24"/>
      <c r="H40" s="24"/>
      <c r="I40" s="26"/>
      <c r="J40" s="26"/>
      <c r="K40" s="26"/>
      <c r="L40" s="26"/>
      <c r="M40" s="24"/>
      <c r="N40" s="24"/>
      <c r="O40" s="24"/>
      <c r="P40" s="24"/>
      <c r="Q40" s="24"/>
      <c r="R40" s="24"/>
      <c r="S40" s="24"/>
      <c r="T40" s="26"/>
      <c r="U40" s="27"/>
      <c r="V40" s="77" t="s">
        <v>21</v>
      </c>
      <c r="W40" s="77" t="s">
        <v>21</v>
      </c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7"/>
      <c r="AU40" s="26"/>
      <c r="AV40" s="99" t="s">
        <v>21</v>
      </c>
      <c r="AW40" s="99" t="s">
        <v>21</v>
      </c>
      <c r="AX40" s="99" t="s">
        <v>21</v>
      </c>
      <c r="AY40" s="99" t="s">
        <v>21</v>
      </c>
      <c r="AZ40" s="99" t="s">
        <v>21</v>
      </c>
      <c r="BA40" s="99" t="s">
        <v>21</v>
      </c>
      <c r="BB40" s="99" t="s">
        <v>21</v>
      </c>
      <c r="BC40" s="99" t="s">
        <v>21</v>
      </c>
      <c r="BD40" s="95">
        <f t="shared" si="10"/>
        <v>0</v>
      </c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</row>
    <row r="41" spans="1:75" ht="26.25" customHeight="1" hidden="1" thickBot="1">
      <c r="A41" s="114"/>
      <c r="B41" s="111"/>
      <c r="C41" s="111"/>
      <c r="D41" s="32"/>
      <c r="E41" s="24"/>
      <c r="F41" s="24"/>
      <c r="G41" s="24"/>
      <c r="H41" s="24"/>
      <c r="I41" s="26"/>
      <c r="J41" s="26"/>
      <c r="K41" s="26"/>
      <c r="L41" s="26"/>
      <c r="M41" s="24"/>
      <c r="N41" s="24"/>
      <c r="O41" s="24"/>
      <c r="P41" s="24"/>
      <c r="Q41" s="24"/>
      <c r="R41" s="24"/>
      <c r="S41" s="24"/>
      <c r="T41" s="26"/>
      <c r="U41" s="27"/>
      <c r="V41" s="77" t="s">
        <v>21</v>
      </c>
      <c r="W41" s="77" t="s">
        <v>21</v>
      </c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7"/>
      <c r="AU41" s="26"/>
      <c r="AV41" s="99" t="s">
        <v>21</v>
      </c>
      <c r="AW41" s="99" t="s">
        <v>21</v>
      </c>
      <c r="AX41" s="99" t="s">
        <v>21</v>
      </c>
      <c r="AY41" s="99" t="s">
        <v>21</v>
      </c>
      <c r="AZ41" s="99" t="s">
        <v>21</v>
      </c>
      <c r="BA41" s="99" t="s">
        <v>21</v>
      </c>
      <c r="BB41" s="99" t="s">
        <v>21</v>
      </c>
      <c r="BC41" s="99" t="s">
        <v>21</v>
      </c>
      <c r="BD41" s="95">
        <f t="shared" si="10"/>
        <v>0</v>
      </c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</row>
    <row r="42" spans="1:75" ht="16.5" customHeight="1" hidden="1" thickBot="1">
      <c r="A42" s="114"/>
      <c r="B42" s="112"/>
      <c r="C42" s="112"/>
      <c r="D42" s="32"/>
      <c r="E42" s="24"/>
      <c r="F42" s="24"/>
      <c r="G42" s="24"/>
      <c r="H42" s="24"/>
      <c r="I42" s="26"/>
      <c r="J42" s="26"/>
      <c r="K42" s="26"/>
      <c r="L42" s="26"/>
      <c r="M42" s="24"/>
      <c r="N42" s="24"/>
      <c r="O42" s="24"/>
      <c r="P42" s="24"/>
      <c r="Q42" s="24"/>
      <c r="R42" s="24"/>
      <c r="S42" s="24"/>
      <c r="T42" s="26"/>
      <c r="U42" s="27"/>
      <c r="V42" s="77" t="s">
        <v>21</v>
      </c>
      <c r="W42" s="77" t="s">
        <v>21</v>
      </c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7"/>
      <c r="AU42" s="26"/>
      <c r="AV42" s="99" t="s">
        <v>21</v>
      </c>
      <c r="AW42" s="99" t="s">
        <v>21</v>
      </c>
      <c r="AX42" s="99" t="s">
        <v>21</v>
      </c>
      <c r="AY42" s="99" t="s">
        <v>21</v>
      </c>
      <c r="AZ42" s="99" t="s">
        <v>21</v>
      </c>
      <c r="BA42" s="99" t="s">
        <v>21</v>
      </c>
      <c r="BB42" s="99" t="s">
        <v>21</v>
      </c>
      <c r="BC42" s="99" t="s">
        <v>21</v>
      </c>
      <c r="BD42" s="95">
        <f t="shared" si="10"/>
        <v>0</v>
      </c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</row>
    <row r="43" spans="1:75" ht="37.5" customHeight="1" hidden="1" thickBot="1">
      <c r="A43" s="114"/>
      <c r="B43" s="111"/>
      <c r="C43" s="111"/>
      <c r="D43" s="32"/>
      <c r="E43" s="24"/>
      <c r="F43" s="24"/>
      <c r="G43" s="24"/>
      <c r="H43" s="24"/>
      <c r="I43" s="26"/>
      <c r="J43" s="26"/>
      <c r="K43" s="26"/>
      <c r="L43" s="26"/>
      <c r="M43" s="24"/>
      <c r="N43" s="24"/>
      <c r="O43" s="24"/>
      <c r="P43" s="24"/>
      <c r="Q43" s="24"/>
      <c r="R43" s="24"/>
      <c r="S43" s="24"/>
      <c r="T43" s="26"/>
      <c r="U43" s="27"/>
      <c r="V43" s="77" t="s">
        <v>21</v>
      </c>
      <c r="W43" s="77" t="s">
        <v>21</v>
      </c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7"/>
      <c r="AU43" s="26"/>
      <c r="AV43" s="99" t="s">
        <v>21</v>
      </c>
      <c r="AW43" s="99" t="s">
        <v>21</v>
      </c>
      <c r="AX43" s="99" t="s">
        <v>21</v>
      </c>
      <c r="AY43" s="99" t="s">
        <v>21</v>
      </c>
      <c r="AZ43" s="99" t="s">
        <v>21</v>
      </c>
      <c r="BA43" s="99" t="s">
        <v>21</v>
      </c>
      <c r="BB43" s="99" t="s">
        <v>21</v>
      </c>
      <c r="BC43" s="99" t="s">
        <v>21</v>
      </c>
      <c r="BD43" s="95">
        <f t="shared" si="10"/>
        <v>0</v>
      </c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</row>
    <row r="44" spans="1:75" ht="16.5" customHeight="1" hidden="1" thickBot="1">
      <c r="A44" s="114"/>
      <c r="B44" s="112"/>
      <c r="C44" s="112"/>
      <c r="D44" s="32"/>
      <c r="E44" s="24"/>
      <c r="F44" s="24"/>
      <c r="G44" s="24"/>
      <c r="H44" s="24"/>
      <c r="I44" s="26"/>
      <c r="J44" s="26"/>
      <c r="K44" s="26"/>
      <c r="L44" s="26"/>
      <c r="M44" s="24"/>
      <c r="N44" s="24"/>
      <c r="O44" s="24"/>
      <c r="P44" s="24"/>
      <c r="Q44" s="24"/>
      <c r="R44" s="24"/>
      <c r="S44" s="24"/>
      <c r="T44" s="26"/>
      <c r="U44" s="27"/>
      <c r="V44" s="77" t="s">
        <v>21</v>
      </c>
      <c r="W44" s="77" t="s">
        <v>21</v>
      </c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7"/>
      <c r="AU44" s="26"/>
      <c r="AV44" s="99" t="s">
        <v>21</v>
      </c>
      <c r="AW44" s="99" t="s">
        <v>21</v>
      </c>
      <c r="AX44" s="99" t="s">
        <v>21</v>
      </c>
      <c r="AY44" s="99" t="s">
        <v>21</v>
      </c>
      <c r="AZ44" s="99" t="s">
        <v>21</v>
      </c>
      <c r="BA44" s="99" t="s">
        <v>21</v>
      </c>
      <c r="BB44" s="99" t="s">
        <v>21</v>
      </c>
      <c r="BC44" s="99" t="s">
        <v>21</v>
      </c>
      <c r="BD44" s="95">
        <f t="shared" si="10"/>
        <v>0</v>
      </c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</row>
    <row r="45" spans="1:75" ht="16.5" customHeight="1" hidden="1" thickBot="1">
      <c r="A45" s="114"/>
      <c r="B45" s="111"/>
      <c r="C45" s="111"/>
      <c r="D45" s="32"/>
      <c r="E45" s="24"/>
      <c r="F45" s="24"/>
      <c r="G45" s="24"/>
      <c r="H45" s="24"/>
      <c r="I45" s="26"/>
      <c r="J45" s="26"/>
      <c r="K45" s="26"/>
      <c r="L45" s="26"/>
      <c r="M45" s="24"/>
      <c r="N45" s="24"/>
      <c r="O45" s="24"/>
      <c r="P45" s="24"/>
      <c r="Q45" s="24"/>
      <c r="R45" s="24"/>
      <c r="S45" s="24"/>
      <c r="T45" s="26"/>
      <c r="U45" s="27"/>
      <c r="V45" s="77" t="s">
        <v>21</v>
      </c>
      <c r="W45" s="77" t="s">
        <v>21</v>
      </c>
      <c r="X45" s="29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7"/>
      <c r="AU45" s="26"/>
      <c r="AV45" s="99" t="s">
        <v>21</v>
      </c>
      <c r="AW45" s="99" t="s">
        <v>21</v>
      </c>
      <c r="AX45" s="99" t="s">
        <v>21</v>
      </c>
      <c r="AY45" s="99" t="s">
        <v>21</v>
      </c>
      <c r="AZ45" s="99" t="s">
        <v>21</v>
      </c>
      <c r="BA45" s="99" t="s">
        <v>21</v>
      </c>
      <c r="BB45" s="99" t="s">
        <v>21</v>
      </c>
      <c r="BC45" s="99" t="s">
        <v>21</v>
      </c>
      <c r="BD45" s="95">
        <f t="shared" si="10"/>
        <v>0</v>
      </c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</row>
    <row r="46" spans="1:75" ht="16.5" customHeight="1" hidden="1" thickBot="1">
      <c r="A46" s="114"/>
      <c r="B46" s="112"/>
      <c r="C46" s="112"/>
      <c r="D46" s="32"/>
      <c r="E46" s="24"/>
      <c r="F46" s="24"/>
      <c r="G46" s="24"/>
      <c r="H46" s="24"/>
      <c r="I46" s="26"/>
      <c r="J46" s="26"/>
      <c r="K46" s="26"/>
      <c r="L46" s="26"/>
      <c r="M46" s="24"/>
      <c r="N46" s="24"/>
      <c r="O46" s="24"/>
      <c r="P46" s="24"/>
      <c r="Q46" s="24"/>
      <c r="R46" s="24"/>
      <c r="S46" s="24"/>
      <c r="T46" s="26"/>
      <c r="U46" s="27"/>
      <c r="V46" s="77" t="s">
        <v>21</v>
      </c>
      <c r="W46" s="77" t="s">
        <v>21</v>
      </c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7"/>
      <c r="AU46" s="26"/>
      <c r="AV46" s="99" t="s">
        <v>21</v>
      </c>
      <c r="AW46" s="99" t="s">
        <v>21</v>
      </c>
      <c r="AX46" s="99" t="s">
        <v>21</v>
      </c>
      <c r="AY46" s="99" t="s">
        <v>21</v>
      </c>
      <c r="AZ46" s="99" t="s">
        <v>21</v>
      </c>
      <c r="BA46" s="99" t="s">
        <v>21</v>
      </c>
      <c r="BB46" s="99" t="s">
        <v>21</v>
      </c>
      <c r="BC46" s="99" t="s">
        <v>21</v>
      </c>
      <c r="BD46" s="95">
        <f t="shared" si="10"/>
        <v>0</v>
      </c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</row>
    <row r="47" spans="1:75" ht="20.25" customHeight="1" hidden="1" thickBot="1">
      <c r="A47" s="114"/>
      <c r="B47" s="161" t="s">
        <v>25</v>
      </c>
      <c r="C47" s="31" t="s">
        <v>26</v>
      </c>
      <c r="D47" s="42" t="s">
        <v>20</v>
      </c>
      <c r="E47" s="22"/>
      <c r="F47" s="22"/>
      <c r="G47" s="22"/>
      <c r="H47" s="22"/>
      <c r="I47" s="23"/>
      <c r="J47" s="23"/>
      <c r="K47" s="23"/>
      <c r="L47" s="23"/>
      <c r="M47" s="22"/>
      <c r="N47" s="22"/>
      <c r="O47" s="22"/>
      <c r="P47" s="22"/>
      <c r="Q47" s="22"/>
      <c r="R47" s="22"/>
      <c r="S47" s="22"/>
      <c r="T47" s="23"/>
      <c r="U47" s="23"/>
      <c r="V47" s="77" t="s">
        <v>21</v>
      </c>
      <c r="W47" s="77" t="s">
        <v>21</v>
      </c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99" t="s">
        <v>21</v>
      </c>
      <c r="AW47" s="99" t="s">
        <v>21</v>
      </c>
      <c r="AX47" s="99" t="s">
        <v>21</v>
      </c>
      <c r="AY47" s="99" t="s">
        <v>21</v>
      </c>
      <c r="AZ47" s="99" t="s">
        <v>21</v>
      </c>
      <c r="BA47" s="99" t="s">
        <v>21</v>
      </c>
      <c r="BB47" s="99" t="s">
        <v>21</v>
      </c>
      <c r="BC47" s="99" t="s">
        <v>21</v>
      </c>
      <c r="BD47" s="95">
        <f t="shared" si="10"/>
        <v>0</v>
      </c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</row>
    <row r="48" spans="1:75" ht="6" customHeight="1" hidden="1" thickBot="1">
      <c r="A48" s="114"/>
      <c r="B48" s="162"/>
      <c r="C48" s="62" t="s">
        <v>23</v>
      </c>
      <c r="D48" s="42" t="s">
        <v>22</v>
      </c>
      <c r="E48" s="22"/>
      <c r="F48" s="22"/>
      <c r="G48" s="22"/>
      <c r="H48" s="22"/>
      <c r="I48" s="23"/>
      <c r="J48" s="23"/>
      <c r="K48" s="23"/>
      <c r="L48" s="23"/>
      <c r="M48" s="22"/>
      <c r="N48" s="22"/>
      <c r="O48" s="22"/>
      <c r="P48" s="22"/>
      <c r="Q48" s="22"/>
      <c r="R48" s="22"/>
      <c r="S48" s="22"/>
      <c r="T48" s="23"/>
      <c r="U48" s="23"/>
      <c r="V48" s="77" t="s">
        <v>21</v>
      </c>
      <c r="W48" s="77" t="s">
        <v>21</v>
      </c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99" t="s">
        <v>21</v>
      </c>
      <c r="AW48" s="99" t="s">
        <v>21</v>
      </c>
      <c r="AX48" s="99" t="s">
        <v>21</v>
      </c>
      <c r="AY48" s="99" t="s">
        <v>21</v>
      </c>
      <c r="AZ48" s="99" t="s">
        <v>21</v>
      </c>
      <c r="BA48" s="99" t="s">
        <v>21</v>
      </c>
      <c r="BB48" s="99" t="s">
        <v>21</v>
      </c>
      <c r="BC48" s="99" t="s">
        <v>21</v>
      </c>
      <c r="BD48" s="95">
        <f t="shared" si="10"/>
        <v>0</v>
      </c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</row>
    <row r="49" spans="1:75" s="8" customFormat="1" ht="16.5" thickBot="1">
      <c r="A49" s="114"/>
      <c r="B49" s="163" t="s">
        <v>27</v>
      </c>
      <c r="C49" s="163" t="s">
        <v>28</v>
      </c>
      <c r="D49" s="41" t="s">
        <v>20</v>
      </c>
      <c r="E49" s="20">
        <f>SUM(E51)</f>
        <v>18</v>
      </c>
      <c r="F49" s="20">
        <f aca="true" t="shared" si="11" ref="F49:U49">SUM(F51)</f>
        <v>20</v>
      </c>
      <c r="G49" s="20">
        <f t="shared" si="11"/>
        <v>18</v>
      </c>
      <c r="H49" s="20">
        <f t="shared" si="11"/>
        <v>20</v>
      </c>
      <c r="I49" s="20">
        <f t="shared" si="11"/>
        <v>18</v>
      </c>
      <c r="J49" s="20">
        <f t="shared" si="11"/>
        <v>20</v>
      </c>
      <c r="K49" s="20">
        <f t="shared" si="11"/>
        <v>18</v>
      </c>
      <c r="L49" s="20">
        <f t="shared" si="11"/>
        <v>20</v>
      </c>
      <c r="M49" s="20">
        <f t="shared" si="11"/>
        <v>18</v>
      </c>
      <c r="N49" s="20">
        <f t="shared" si="11"/>
        <v>20</v>
      </c>
      <c r="O49" s="20">
        <f t="shared" si="11"/>
        <v>18</v>
      </c>
      <c r="P49" s="20">
        <f t="shared" si="11"/>
        <v>20</v>
      </c>
      <c r="Q49" s="20">
        <f t="shared" si="11"/>
        <v>18</v>
      </c>
      <c r="R49" s="20">
        <f t="shared" si="11"/>
        <v>20</v>
      </c>
      <c r="S49" s="20">
        <f t="shared" si="11"/>
        <v>18</v>
      </c>
      <c r="T49" s="20">
        <f t="shared" si="11"/>
        <v>20</v>
      </c>
      <c r="U49" s="20">
        <f t="shared" si="11"/>
        <v>19</v>
      </c>
      <c r="V49" s="76" t="s">
        <v>21</v>
      </c>
      <c r="W49" s="76" t="s">
        <v>21</v>
      </c>
      <c r="X49" s="20">
        <f>SUM(X53,X55,X56)</f>
        <v>20</v>
      </c>
      <c r="Y49" s="20">
        <f aca="true" t="shared" si="12" ref="Y49:AT49">SUM(Y53,Y55,Y56)</f>
        <v>22</v>
      </c>
      <c r="Z49" s="20">
        <f t="shared" si="12"/>
        <v>20</v>
      </c>
      <c r="AA49" s="20">
        <f t="shared" si="12"/>
        <v>22</v>
      </c>
      <c r="AB49" s="20">
        <f t="shared" si="12"/>
        <v>20</v>
      </c>
      <c r="AC49" s="20">
        <f t="shared" si="12"/>
        <v>22</v>
      </c>
      <c r="AD49" s="20">
        <f t="shared" si="12"/>
        <v>20</v>
      </c>
      <c r="AE49" s="20">
        <f t="shared" si="12"/>
        <v>22</v>
      </c>
      <c r="AF49" s="20">
        <f t="shared" si="12"/>
        <v>20</v>
      </c>
      <c r="AG49" s="20">
        <f t="shared" si="12"/>
        <v>22</v>
      </c>
      <c r="AH49" s="20">
        <f t="shared" si="12"/>
        <v>20</v>
      </c>
      <c r="AI49" s="20">
        <f t="shared" si="12"/>
        <v>22</v>
      </c>
      <c r="AJ49" s="20">
        <f t="shared" si="12"/>
        <v>20</v>
      </c>
      <c r="AK49" s="20">
        <f t="shared" si="12"/>
        <v>22</v>
      </c>
      <c r="AL49" s="20">
        <f t="shared" si="12"/>
        <v>20</v>
      </c>
      <c r="AM49" s="20">
        <f t="shared" si="12"/>
        <v>22</v>
      </c>
      <c r="AN49" s="20">
        <f t="shared" si="12"/>
        <v>20</v>
      </c>
      <c r="AO49" s="20">
        <f t="shared" si="12"/>
        <v>22</v>
      </c>
      <c r="AP49" s="20">
        <f t="shared" si="12"/>
        <v>21</v>
      </c>
      <c r="AQ49" s="20">
        <f t="shared" si="12"/>
        <v>30</v>
      </c>
      <c r="AR49" s="20">
        <f t="shared" si="12"/>
        <v>30</v>
      </c>
      <c r="AS49" s="20">
        <f t="shared" si="12"/>
        <v>30</v>
      </c>
      <c r="AT49" s="20">
        <f t="shared" si="12"/>
        <v>30</v>
      </c>
      <c r="AU49" s="20"/>
      <c r="AV49" s="99" t="s">
        <v>21</v>
      </c>
      <c r="AW49" s="99" t="s">
        <v>21</v>
      </c>
      <c r="AX49" s="99" t="s">
        <v>21</v>
      </c>
      <c r="AY49" s="99" t="s">
        <v>21</v>
      </c>
      <c r="AZ49" s="99" t="s">
        <v>21</v>
      </c>
      <c r="BA49" s="99" t="s">
        <v>21</v>
      </c>
      <c r="BB49" s="99" t="s">
        <v>21</v>
      </c>
      <c r="BC49" s="99" t="s">
        <v>21</v>
      </c>
      <c r="BD49" s="95">
        <f>SUM(E49:BC49)</f>
        <v>842</v>
      </c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</row>
    <row r="50" spans="1:75" s="8" customFormat="1" ht="16.5" thickBot="1">
      <c r="A50" s="114"/>
      <c r="B50" s="117"/>
      <c r="C50" s="117"/>
      <c r="D50" s="41" t="s">
        <v>22</v>
      </c>
      <c r="E50" s="20">
        <f>SUM(E54)</f>
        <v>3</v>
      </c>
      <c r="F50" s="20">
        <f aca="true" t="shared" si="13" ref="F50:U50">SUM(F54)</f>
        <v>4</v>
      </c>
      <c r="G50" s="20">
        <f t="shared" si="13"/>
        <v>3</v>
      </c>
      <c r="H50" s="20">
        <f t="shared" si="13"/>
        <v>4</v>
      </c>
      <c r="I50" s="20">
        <f t="shared" si="13"/>
        <v>3</v>
      </c>
      <c r="J50" s="20">
        <f t="shared" si="13"/>
        <v>4</v>
      </c>
      <c r="K50" s="20">
        <f t="shared" si="13"/>
        <v>3</v>
      </c>
      <c r="L50" s="20">
        <f t="shared" si="13"/>
        <v>4</v>
      </c>
      <c r="M50" s="20">
        <f t="shared" si="13"/>
        <v>3</v>
      </c>
      <c r="N50" s="20">
        <f t="shared" si="13"/>
        <v>4</v>
      </c>
      <c r="O50" s="20">
        <f t="shared" si="13"/>
        <v>3</v>
      </c>
      <c r="P50" s="20">
        <f t="shared" si="13"/>
        <v>4</v>
      </c>
      <c r="Q50" s="20">
        <f t="shared" si="13"/>
        <v>3</v>
      </c>
      <c r="R50" s="20">
        <f t="shared" si="13"/>
        <v>4</v>
      </c>
      <c r="S50" s="20">
        <f t="shared" si="13"/>
        <v>3</v>
      </c>
      <c r="T50" s="20">
        <f t="shared" si="13"/>
        <v>4</v>
      </c>
      <c r="U50" s="20">
        <f t="shared" si="13"/>
        <v>3</v>
      </c>
      <c r="V50" s="77" t="s">
        <v>21</v>
      </c>
      <c r="W50" s="77" t="s">
        <v>21</v>
      </c>
      <c r="X50" s="71">
        <f>SUM(X54)</f>
        <v>1</v>
      </c>
      <c r="Y50" s="71">
        <f aca="true" t="shared" si="14" ref="Y50:AP50">SUM(Y54)</f>
        <v>2</v>
      </c>
      <c r="Z50" s="71">
        <f t="shared" si="14"/>
        <v>1</v>
      </c>
      <c r="AA50" s="71">
        <f t="shared" si="14"/>
        <v>2</v>
      </c>
      <c r="AB50" s="71">
        <f t="shared" si="14"/>
        <v>1</v>
      </c>
      <c r="AC50" s="71">
        <f t="shared" si="14"/>
        <v>2</v>
      </c>
      <c r="AD50" s="71">
        <f t="shared" si="14"/>
        <v>1</v>
      </c>
      <c r="AE50" s="71">
        <f t="shared" si="14"/>
        <v>2</v>
      </c>
      <c r="AF50" s="71">
        <f t="shared" si="14"/>
        <v>1</v>
      </c>
      <c r="AG50" s="71">
        <f t="shared" si="14"/>
        <v>2</v>
      </c>
      <c r="AH50" s="71">
        <f t="shared" si="14"/>
        <v>1</v>
      </c>
      <c r="AI50" s="71">
        <f t="shared" si="14"/>
        <v>2</v>
      </c>
      <c r="AJ50" s="71">
        <f t="shared" si="14"/>
        <v>1</v>
      </c>
      <c r="AK50" s="71">
        <f t="shared" si="14"/>
        <v>2</v>
      </c>
      <c r="AL50" s="71">
        <f t="shared" si="14"/>
        <v>1</v>
      </c>
      <c r="AM50" s="71">
        <f t="shared" si="14"/>
        <v>2</v>
      </c>
      <c r="AN50" s="71">
        <f t="shared" si="14"/>
        <v>1</v>
      </c>
      <c r="AO50" s="71">
        <f t="shared" si="14"/>
        <v>2</v>
      </c>
      <c r="AP50" s="71">
        <f t="shared" si="14"/>
        <v>2</v>
      </c>
      <c r="AQ50" s="20"/>
      <c r="AR50" s="20"/>
      <c r="AS50" s="20"/>
      <c r="AT50" s="20"/>
      <c r="AU50" s="20"/>
      <c r="AV50" s="99" t="s">
        <v>21</v>
      </c>
      <c r="AW50" s="99" t="s">
        <v>21</v>
      </c>
      <c r="AX50" s="99" t="s">
        <v>21</v>
      </c>
      <c r="AY50" s="99" t="s">
        <v>21</v>
      </c>
      <c r="AZ50" s="99" t="s">
        <v>21</v>
      </c>
      <c r="BA50" s="99" t="s">
        <v>21</v>
      </c>
      <c r="BB50" s="99" t="s">
        <v>21</v>
      </c>
      <c r="BC50" s="99" t="s">
        <v>21</v>
      </c>
      <c r="BD50" s="95">
        <f>SUM(E50:BC50)</f>
        <v>88</v>
      </c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</row>
    <row r="51" spans="1:75" ht="23.25" customHeight="1" thickBot="1">
      <c r="A51" s="114"/>
      <c r="B51" s="166" t="s">
        <v>29</v>
      </c>
      <c r="C51" s="166" t="s">
        <v>74</v>
      </c>
      <c r="D51" s="55" t="s">
        <v>20</v>
      </c>
      <c r="E51" s="30">
        <f>SUM(E53,E55,E56)</f>
        <v>18</v>
      </c>
      <c r="F51" s="30">
        <f aca="true" t="shared" si="15" ref="F51:U51">SUM(F53,F55,F56)</f>
        <v>20</v>
      </c>
      <c r="G51" s="30">
        <f t="shared" si="15"/>
        <v>18</v>
      </c>
      <c r="H51" s="30">
        <f t="shared" si="15"/>
        <v>20</v>
      </c>
      <c r="I51" s="30">
        <f t="shared" si="15"/>
        <v>18</v>
      </c>
      <c r="J51" s="30">
        <f t="shared" si="15"/>
        <v>20</v>
      </c>
      <c r="K51" s="30">
        <f t="shared" si="15"/>
        <v>18</v>
      </c>
      <c r="L51" s="30">
        <f t="shared" si="15"/>
        <v>20</v>
      </c>
      <c r="M51" s="30">
        <f t="shared" si="15"/>
        <v>18</v>
      </c>
      <c r="N51" s="30">
        <f t="shared" si="15"/>
        <v>20</v>
      </c>
      <c r="O51" s="30">
        <f t="shared" si="15"/>
        <v>18</v>
      </c>
      <c r="P51" s="30">
        <f t="shared" si="15"/>
        <v>20</v>
      </c>
      <c r="Q51" s="30">
        <f t="shared" si="15"/>
        <v>18</v>
      </c>
      <c r="R51" s="30">
        <f t="shared" si="15"/>
        <v>20</v>
      </c>
      <c r="S51" s="30">
        <f t="shared" si="15"/>
        <v>18</v>
      </c>
      <c r="T51" s="30">
        <f t="shared" si="15"/>
        <v>20</v>
      </c>
      <c r="U51" s="30">
        <f t="shared" si="15"/>
        <v>19</v>
      </c>
      <c r="V51" s="77" t="s">
        <v>21</v>
      </c>
      <c r="W51" s="77" t="s">
        <v>21</v>
      </c>
      <c r="X51" s="30">
        <f>SUM(X53,X55,X56)</f>
        <v>20</v>
      </c>
      <c r="Y51" s="30">
        <f aca="true" t="shared" si="16" ref="Y51:AT51">SUM(Y53,Y55,Y56)</f>
        <v>22</v>
      </c>
      <c r="Z51" s="30">
        <f t="shared" si="16"/>
        <v>20</v>
      </c>
      <c r="AA51" s="30">
        <f t="shared" si="16"/>
        <v>22</v>
      </c>
      <c r="AB51" s="30">
        <f t="shared" si="16"/>
        <v>20</v>
      </c>
      <c r="AC51" s="30">
        <f t="shared" si="16"/>
        <v>22</v>
      </c>
      <c r="AD51" s="30">
        <f t="shared" si="16"/>
        <v>20</v>
      </c>
      <c r="AE51" s="30">
        <f t="shared" si="16"/>
        <v>22</v>
      </c>
      <c r="AF51" s="30">
        <f t="shared" si="16"/>
        <v>20</v>
      </c>
      <c r="AG51" s="30">
        <f t="shared" si="16"/>
        <v>22</v>
      </c>
      <c r="AH51" s="30">
        <f t="shared" si="16"/>
        <v>20</v>
      </c>
      <c r="AI51" s="30">
        <f t="shared" si="16"/>
        <v>22</v>
      </c>
      <c r="AJ51" s="30">
        <f t="shared" si="16"/>
        <v>20</v>
      </c>
      <c r="AK51" s="30">
        <f t="shared" si="16"/>
        <v>22</v>
      </c>
      <c r="AL51" s="30">
        <f t="shared" si="16"/>
        <v>20</v>
      </c>
      <c r="AM51" s="30">
        <f t="shared" si="16"/>
        <v>22</v>
      </c>
      <c r="AN51" s="30">
        <f t="shared" si="16"/>
        <v>20</v>
      </c>
      <c r="AO51" s="30">
        <f t="shared" si="16"/>
        <v>22</v>
      </c>
      <c r="AP51" s="30">
        <f t="shared" si="16"/>
        <v>21</v>
      </c>
      <c r="AQ51" s="30">
        <f t="shared" si="16"/>
        <v>30</v>
      </c>
      <c r="AR51" s="30">
        <f t="shared" si="16"/>
        <v>30</v>
      </c>
      <c r="AS51" s="30">
        <f t="shared" si="16"/>
        <v>30</v>
      </c>
      <c r="AT51" s="30">
        <f t="shared" si="16"/>
        <v>30</v>
      </c>
      <c r="AU51" s="30"/>
      <c r="AV51" s="2" t="s">
        <v>21</v>
      </c>
      <c r="AW51" s="2" t="s">
        <v>21</v>
      </c>
      <c r="AX51" s="2" t="s">
        <v>21</v>
      </c>
      <c r="AY51" s="2" t="s">
        <v>21</v>
      </c>
      <c r="AZ51" s="2" t="s">
        <v>21</v>
      </c>
      <c r="BA51" s="2" t="s">
        <v>21</v>
      </c>
      <c r="BB51" s="2" t="s">
        <v>21</v>
      </c>
      <c r="BC51" s="2" t="s">
        <v>21</v>
      </c>
      <c r="BD51" s="25">
        <f t="shared" si="10"/>
        <v>842</v>
      </c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</row>
    <row r="52" spans="1:75" ht="18" customHeight="1" thickBot="1">
      <c r="A52" s="114"/>
      <c r="B52" s="167"/>
      <c r="C52" s="167"/>
      <c r="D52" s="55" t="s">
        <v>22</v>
      </c>
      <c r="E52" s="30">
        <f>SUM(E54)</f>
        <v>3</v>
      </c>
      <c r="F52" s="30">
        <f aca="true" t="shared" si="17" ref="F52:U52">SUM(F54)</f>
        <v>4</v>
      </c>
      <c r="G52" s="30">
        <f t="shared" si="17"/>
        <v>3</v>
      </c>
      <c r="H52" s="30">
        <f t="shared" si="17"/>
        <v>4</v>
      </c>
      <c r="I52" s="30">
        <f t="shared" si="17"/>
        <v>3</v>
      </c>
      <c r="J52" s="30">
        <f t="shared" si="17"/>
        <v>4</v>
      </c>
      <c r="K52" s="30">
        <f t="shared" si="17"/>
        <v>3</v>
      </c>
      <c r="L52" s="30">
        <f t="shared" si="17"/>
        <v>4</v>
      </c>
      <c r="M52" s="30">
        <f t="shared" si="17"/>
        <v>3</v>
      </c>
      <c r="N52" s="30">
        <f t="shared" si="17"/>
        <v>4</v>
      </c>
      <c r="O52" s="30">
        <f t="shared" si="17"/>
        <v>3</v>
      </c>
      <c r="P52" s="30">
        <f t="shared" si="17"/>
        <v>4</v>
      </c>
      <c r="Q52" s="30">
        <f t="shared" si="17"/>
        <v>3</v>
      </c>
      <c r="R52" s="30">
        <f t="shared" si="17"/>
        <v>4</v>
      </c>
      <c r="S52" s="30">
        <f t="shared" si="17"/>
        <v>3</v>
      </c>
      <c r="T52" s="30">
        <f t="shared" si="17"/>
        <v>4</v>
      </c>
      <c r="U52" s="30">
        <f t="shared" si="17"/>
        <v>3</v>
      </c>
      <c r="V52" s="77" t="str">
        <f>V54</f>
        <v>К</v>
      </c>
      <c r="W52" s="77" t="str">
        <f>W54</f>
        <v>К</v>
      </c>
      <c r="X52" s="30">
        <f>SUM(X54)</f>
        <v>1</v>
      </c>
      <c r="Y52" s="30">
        <f aca="true" t="shared" si="18" ref="Y52:AP52">SUM(Y54)</f>
        <v>2</v>
      </c>
      <c r="Z52" s="30">
        <f t="shared" si="18"/>
        <v>1</v>
      </c>
      <c r="AA52" s="30">
        <f t="shared" si="18"/>
        <v>2</v>
      </c>
      <c r="AB52" s="30">
        <f t="shared" si="18"/>
        <v>1</v>
      </c>
      <c r="AC52" s="30">
        <f t="shared" si="18"/>
        <v>2</v>
      </c>
      <c r="AD52" s="30">
        <f t="shared" si="18"/>
        <v>1</v>
      </c>
      <c r="AE52" s="30">
        <f t="shared" si="18"/>
        <v>2</v>
      </c>
      <c r="AF52" s="30">
        <f t="shared" si="18"/>
        <v>1</v>
      </c>
      <c r="AG52" s="30">
        <f t="shared" si="18"/>
        <v>2</v>
      </c>
      <c r="AH52" s="30">
        <f t="shared" si="18"/>
        <v>1</v>
      </c>
      <c r="AI52" s="30">
        <f t="shared" si="18"/>
        <v>2</v>
      </c>
      <c r="AJ52" s="30">
        <f t="shared" si="18"/>
        <v>1</v>
      </c>
      <c r="AK52" s="30">
        <f t="shared" si="18"/>
        <v>2</v>
      </c>
      <c r="AL52" s="30">
        <f t="shared" si="18"/>
        <v>1</v>
      </c>
      <c r="AM52" s="30">
        <f t="shared" si="18"/>
        <v>2</v>
      </c>
      <c r="AN52" s="30">
        <f t="shared" si="18"/>
        <v>1</v>
      </c>
      <c r="AO52" s="30">
        <f t="shared" si="18"/>
        <v>2</v>
      </c>
      <c r="AP52" s="30">
        <f t="shared" si="18"/>
        <v>2</v>
      </c>
      <c r="AQ52" s="30"/>
      <c r="AR52" s="30"/>
      <c r="AS52" s="30"/>
      <c r="AT52" s="30"/>
      <c r="AU52" s="30"/>
      <c r="AV52" s="2" t="s">
        <v>21</v>
      </c>
      <c r="AW52" s="2" t="s">
        <v>21</v>
      </c>
      <c r="AX52" s="2" t="s">
        <v>21</v>
      </c>
      <c r="AY52" s="2" t="s">
        <v>21</v>
      </c>
      <c r="AZ52" s="2" t="s">
        <v>21</v>
      </c>
      <c r="BA52" s="2" t="s">
        <v>21</v>
      </c>
      <c r="BB52" s="2" t="s">
        <v>21</v>
      </c>
      <c r="BC52" s="2" t="s">
        <v>21</v>
      </c>
      <c r="BD52" s="25">
        <f t="shared" si="10"/>
        <v>88</v>
      </c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</row>
    <row r="53" spans="1:75" ht="16.5" customHeight="1" thickBot="1">
      <c r="A53" s="114"/>
      <c r="B53" s="179" t="s">
        <v>30</v>
      </c>
      <c r="C53" s="122" t="s">
        <v>75</v>
      </c>
      <c r="D53" s="56" t="s">
        <v>20</v>
      </c>
      <c r="E53" s="25">
        <v>6</v>
      </c>
      <c r="F53" s="25">
        <v>8</v>
      </c>
      <c r="G53" s="25">
        <v>6</v>
      </c>
      <c r="H53" s="25">
        <v>8</v>
      </c>
      <c r="I53" s="25">
        <v>6</v>
      </c>
      <c r="J53" s="25">
        <v>8</v>
      </c>
      <c r="K53" s="25">
        <v>6</v>
      </c>
      <c r="L53" s="25">
        <v>8</v>
      </c>
      <c r="M53" s="25">
        <v>6</v>
      </c>
      <c r="N53" s="25">
        <v>8</v>
      </c>
      <c r="O53" s="25">
        <v>6</v>
      </c>
      <c r="P53" s="25">
        <v>8</v>
      </c>
      <c r="Q53" s="25">
        <v>6</v>
      </c>
      <c r="R53" s="25">
        <v>8</v>
      </c>
      <c r="S53" s="25">
        <v>6</v>
      </c>
      <c r="T53" s="25">
        <v>8</v>
      </c>
      <c r="U53" s="25">
        <v>7</v>
      </c>
      <c r="V53" s="77" t="s">
        <v>21</v>
      </c>
      <c r="W53" s="77" t="s">
        <v>21</v>
      </c>
      <c r="X53" s="27">
        <v>2</v>
      </c>
      <c r="Y53" s="27">
        <v>4</v>
      </c>
      <c r="Z53" s="27">
        <v>2</v>
      </c>
      <c r="AA53" s="27">
        <v>4</v>
      </c>
      <c r="AB53" s="27">
        <v>2</v>
      </c>
      <c r="AC53" s="27">
        <v>4</v>
      </c>
      <c r="AD53" s="27">
        <v>2</v>
      </c>
      <c r="AE53" s="27">
        <v>4</v>
      </c>
      <c r="AF53" s="27">
        <v>2</v>
      </c>
      <c r="AG53" s="27">
        <v>4</v>
      </c>
      <c r="AH53" s="27">
        <v>2</v>
      </c>
      <c r="AI53" s="27">
        <v>4</v>
      </c>
      <c r="AJ53" s="27">
        <v>2</v>
      </c>
      <c r="AK53" s="27">
        <v>4</v>
      </c>
      <c r="AL53" s="27">
        <v>2</v>
      </c>
      <c r="AM53" s="27">
        <v>4</v>
      </c>
      <c r="AN53" s="27">
        <v>2</v>
      </c>
      <c r="AO53" s="27">
        <v>4</v>
      </c>
      <c r="AP53" s="27">
        <v>3</v>
      </c>
      <c r="AQ53" s="27"/>
      <c r="AR53" s="27"/>
      <c r="AS53" s="27"/>
      <c r="AT53" s="27"/>
      <c r="AU53" s="87" t="s">
        <v>66</v>
      </c>
      <c r="AV53" s="2" t="s">
        <v>21</v>
      </c>
      <c r="AW53" s="2" t="s">
        <v>21</v>
      </c>
      <c r="AX53" s="2" t="s">
        <v>21</v>
      </c>
      <c r="AY53" s="2" t="s">
        <v>21</v>
      </c>
      <c r="AZ53" s="2" t="s">
        <v>21</v>
      </c>
      <c r="BA53" s="2" t="s">
        <v>21</v>
      </c>
      <c r="BB53" s="2" t="s">
        <v>21</v>
      </c>
      <c r="BC53" s="2" t="s">
        <v>21</v>
      </c>
      <c r="BD53" s="25">
        <f aca="true" t="shared" si="19" ref="BD53:BD63">SUM(E53:BC53)</f>
        <v>176</v>
      </c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</row>
    <row r="54" spans="1:75" ht="15.75" customHeight="1" thickBot="1">
      <c r="A54" s="114"/>
      <c r="B54" s="180"/>
      <c r="C54" s="168"/>
      <c r="D54" s="56" t="s">
        <v>22</v>
      </c>
      <c r="E54" s="25">
        <v>3</v>
      </c>
      <c r="F54" s="25">
        <v>4</v>
      </c>
      <c r="G54" s="25">
        <v>3</v>
      </c>
      <c r="H54" s="25">
        <v>4</v>
      </c>
      <c r="I54" s="25">
        <v>3</v>
      </c>
      <c r="J54" s="25">
        <v>4</v>
      </c>
      <c r="K54" s="25">
        <v>3</v>
      </c>
      <c r="L54" s="25">
        <v>4</v>
      </c>
      <c r="M54" s="25">
        <v>3</v>
      </c>
      <c r="N54" s="25">
        <v>4</v>
      </c>
      <c r="O54" s="25">
        <v>3</v>
      </c>
      <c r="P54" s="25">
        <v>4</v>
      </c>
      <c r="Q54" s="25">
        <v>3</v>
      </c>
      <c r="R54" s="25">
        <v>4</v>
      </c>
      <c r="S54" s="25">
        <v>3</v>
      </c>
      <c r="T54" s="27">
        <v>4</v>
      </c>
      <c r="U54" s="27">
        <v>3</v>
      </c>
      <c r="V54" s="77" t="s">
        <v>21</v>
      </c>
      <c r="W54" s="77" t="s">
        <v>21</v>
      </c>
      <c r="X54" s="27">
        <v>1</v>
      </c>
      <c r="Y54" s="27">
        <v>2</v>
      </c>
      <c r="Z54" s="27">
        <v>1</v>
      </c>
      <c r="AA54" s="27">
        <v>2</v>
      </c>
      <c r="AB54" s="27">
        <v>1</v>
      </c>
      <c r="AC54" s="27">
        <v>2</v>
      </c>
      <c r="AD54" s="27">
        <v>1</v>
      </c>
      <c r="AE54" s="27">
        <v>2</v>
      </c>
      <c r="AF54" s="27">
        <v>1</v>
      </c>
      <c r="AG54" s="27">
        <v>2</v>
      </c>
      <c r="AH54" s="27">
        <v>1</v>
      </c>
      <c r="AI54" s="27">
        <v>2</v>
      </c>
      <c r="AJ54" s="27">
        <v>1</v>
      </c>
      <c r="AK54" s="27">
        <v>2</v>
      </c>
      <c r="AL54" s="27">
        <v>1</v>
      </c>
      <c r="AM54" s="27">
        <v>2</v>
      </c>
      <c r="AN54" s="27">
        <v>1</v>
      </c>
      <c r="AO54" s="27">
        <v>2</v>
      </c>
      <c r="AP54" s="27">
        <v>2</v>
      </c>
      <c r="AQ54" s="27"/>
      <c r="AR54" s="27"/>
      <c r="AS54" s="27"/>
      <c r="AT54" s="27"/>
      <c r="AU54" s="27"/>
      <c r="AV54" s="2" t="s">
        <v>21</v>
      </c>
      <c r="AW54" s="2" t="s">
        <v>21</v>
      </c>
      <c r="AX54" s="2" t="s">
        <v>21</v>
      </c>
      <c r="AY54" s="2" t="s">
        <v>21</v>
      </c>
      <c r="AZ54" s="2" t="s">
        <v>21</v>
      </c>
      <c r="BA54" s="2" t="s">
        <v>21</v>
      </c>
      <c r="BB54" s="2" t="s">
        <v>21</v>
      </c>
      <c r="BC54" s="2" t="s">
        <v>21</v>
      </c>
      <c r="BD54" s="25">
        <f t="shared" si="19"/>
        <v>88</v>
      </c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</row>
    <row r="55" spans="1:75" ht="16.5" customHeight="1" thickBot="1">
      <c r="A55" s="114"/>
      <c r="B55" s="19" t="s">
        <v>64</v>
      </c>
      <c r="C55" s="72" t="s">
        <v>31</v>
      </c>
      <c r="D55" s="56" t="s">
        <v>20</v>
      </c>
      <c r="E55" s="25">
        <v>12</v>
      </c>
      <c r="F55" s="25">
        <v>12</v>
      </c>
      <c r="G55" s="25">
        <v>12</v>
      </c>
      <c r="H55" s="25">
        <v>12</v>
      </c>
      <c r="I55" s="25">
        <v>12</v>
      </c>
      <c r="J55" s="25">
        <v>12</v>
      </c>
      <c r="K55" s="25">
        <v>12</v>
      </c>
      <c r="L55" s="25">
        <v>12</v>
      </c>
      <c r="M55" s="25">
        <v>12</v>
      </c>
      <c r="N55" s="25">
        <v>12</v>
      </c>
      <c r="O55" s="25">
        <v>12</v>
      </c>
      <c r="P55" s="25">
        <v>12</v>
      </c>
      <c r="Q55" s="25">
        <v>12</v>
      </c>
      <c r="R55" s="25">
        <v>12</v>
      </c>
      <c r="S55" s="25">
        <v>12</v>
      </c>
      <c r="T55" s="25">
        <v>12</v>
      </c>
      <c r="U55" s="25">
        <v>12</v>
      </c>
      <c r="V55" s="78" t="s">
        <v>21</v>
      </c>
      <c r="W55" s="78" t="s">
        <v>21</v>
      </c>
      <c r="X55" s="27">
        <v>18</v>
      </c>
      <c r="Y55" s="27">
        <v>18</v>
      </c>
      <c r="Z55" s="27">
        <v>18</v>
      </c>
      <c r="AA55" s="27">
        <v>18</v>
      </c>
      <c r="AB55" s="27">
        <v>18</v>
      </c>
      <c r="AC55" s="27">
        <v>18</v>
      </c>
      <c r="AD55" s="27">
        <v>18</v>
      </c>
      <c r="AE55" s="27">
        <v>18</v>
      </c>
      <c r="AF55" s="27">
        <v>18</v>
      </c>
      <c r="AG55" s="27">
        <v>18</v>
      </c>
      <c r="AH55" s="27">
        <v>18</v>
      </c>
      <c r="AI55" s="27">
        <v>18</v>
      </c>
      <c r="AJ55" s="27">
        <v>18</v>
      </c>
      <c r="AK55" s="27">
        <v>18</v>
      </c>
      <c r="AL55" s="27">
        <v>18</v>
      </c>
      <c r="AM55" s="27">
        <v>18</v>
      </c>
      <c r="AN55" s="27">
        <v>18</v>
      </c>
      <c r="AO55" s="27">
        <v>18</v>
      </c>
      <c r="AP55" s="27">
        <v>18</v>
      </c>
      <c r="AQ55" s="27"/>
      <c r="AR55" s="27"/>
      <c r="AS55" s="27"/>
      <c r="AT55" s="27"/>
      <c r="AU55" s="27"/>
      <c r="AV55" s="2" t="s">
        <v>21</v>
      </c>
      <c r="AW55" s="2" t="s">
        <v>21</v>
      </c>
      <c r="AX55" s="2" t="s">
        <v>21</v>
      </c>
      <c r="AY55" s="2" t="s">
        <v>21</v>
      </c>
      <c r="AZ55" s="2" t="s">
        <v>21</v>
      </c>
      <c r="BA55" s="2" t="s">
        <v>21</v>
      </c>
      <c r="BB55" s="2" t="s">
        <v>21</v>
      </c>
      <c r="BC55" s="2" t="s">
        <v>21</v>
      </c>
      <c r="BD55" s="25">
        <f t="shared" si="19"/>
        <v>546</v>
      </c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</row>
    <row r="56" spans="1:75" ht="16.5" customHeight="1" thickBot="1">
      <c r="A56" s="114"/>
      <c r="B56" s="19" t="s">
        <v>65</v>
      </c>
      <c r="C56" s="72" t="s">
        <v>48</v>
      </c>
      <c r="D56" s="56" t="s">
        <v>20</v>
      </c>
      <c r="E56" s="24"/>
      <c r="F56" s="24"/>
      <c r="G56" s="24"/>
      <c r="H56" s="24"/>
      <c r="I56" s="26"/>
      <c r="J56" s="26"/>
      <c r="K56" s="26"/>
      <c r="L56" s="26"/>
      <c r="M56" s="24"/>
      <c r="N56" s="24"/>
      <c r="O56" s="24"/>
      <c r="P56" s="24"/>
      <c r="Q56" s="25"/>
      <c r="R56" s="25"/>
      <c r="S56" s="25"/>
      <c r="T56" s="27"/>
      <c r="U56" s="27"/>
      <c r="V56" s="77" t="s">
        <v>21</v>
      </c>
      <c r="W56" s="77" t="s">
        <v>21</v>
      </c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9">
        <v>30</v>
      </c>
      <c r="AR56" s="28">
        <v>30</v>
      </c>
      <c r="AS56" s="29">
        <v>30</v>
      </c>
      <c r="AT56" s="28">
        <v>30</v>
      </c>
      <c r="AU56" s="29"/>
      <c r="AV56" s="2" t="s">
        <v>21</v>
      </c>
      <c r="AW56" s="2" t="s">
        <v>21</v>
      </c>
      <c r="AX56" s="2" t="s">
        <v>21</v>
      </c>
      <c r="AY56" s="2" t="s">
        <v>21</v>
      </c>
      <c r="AZ56" s="2" t="s">
        <v>21</v>
      </c>
      <c r="BA56" s="2" t="s">
        <v>21</v>
      </c>
      <c r="BB56" s="2" t="s">
        <v>21</v>
      </c>
      <c r="BC56" s="2" t="s">
        <v>21</v>
      </c>
      <c r="BD56" s="25">
        <f t="shared" si="19"/>
        <v>120</v>
      </c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</row>
    <row r="57" spans="1:75" s="15" customFormat="1" ht="15.75" customHeight="1" thickBot="1">
      <c r="A57" s="114"/>
      <c r="B57" s="164" t="s">
        <v>32</v>
      </c>
      <c r="C57" s="164" t="s">
        <v>54</v>
      </c>
      <c r="D57" s="75" t="s">
        <v>20</v>
      </c>
      <c r="E57" s="80">
        <v>2</v>
      </c>
      <c r="F57" s="80">
        <v>2</v>
      </c>
      <c r="G57" s="80">
        <v>2</v>
      </c>
      <c r="H57" s="80">
        <v>2</v>
      </c>
      <c r="I57" s="80">
        <v>2</v>
      </c>
      <c r="J57" s="80">
        <v>2</v>
      </c>
      <c r="K57" s="80">
        <v>2</v>
      </c>
      <c r="L57" s="80">
        <v>2</v>
      </c>
      <c r="M57" s="80">
        <v>2</v>
      </c>
      <c r="N57" s="80">
        <v>2</v>
      </c>
      <c r="O57" s="80">
        <v>2</v>
      </c>
      <c r="P57" s="80">
        <v>2</v>
      </c>
      <c r="Q57" s="80">
        <v>2</v>
      </c>
      <c r="R57" s="80">
        <v>2</v>
      </c>
      <c r="S57" s="80">
        <v>2</v>
      </c>
      <c r="T57" s="80">
        <v>2</v>
      </c>
      <c r="U57" s="80">
        <v>2</v>
      </c>
      <c r="V57" s="76" t="s">
        <v>21</v>
      </c>
      <c r="W57" s="76" t="s">
        <v>21</v>
      </c>
      <c r="X57" s="76">
        <v>2</v>
      </c>
      <c r="Y57" s="76">
        <v>2</v>
      </c>
      <c r="Z57" s="76">
        <v>2</v>
      </c>
      <c r="AA57" s="76">
        <v>2</v>
      </c>
      <c r="AB57" s="76">
        <v>2</v>
      </c>
      <c r="AC57" s="76">
        <v>2</v>
      </c>
      <c r="AD57" s="76">
        <v>2</v>
      </c>
      <c r="AE57" s="76">
        <v>2</v>
      </c>
      <c r="AF57" s="76">
        <v>2</v>
      </c>
      <c r="AG57" s="76">
        <v>2</v>
      </c>
      <c r="AH57" s="76">
        <v>2</v>
      </c>
      <c r="AI57" s="76">
        <v>2</v>
      </c>
      <c r="AJ57" s="76">
        <v>2</v>
      </c>
      <c r="AK57" s="76">
        <v>2</v>
      </c>
      <c r="AL57" s="76">
        <v>2</v>
      </c>
      <c r="AM57" s="76">
        <v>2</v>
      </c>
      <c r="AN57" s="76">
        <v>2</v>
      </c>
      <c r="AO57" s="76">
        <v>2</v>
      </c>
      <c r="AP57" s="76">
        <v>2</v>
      </c>
      <c r="AQ57" s="76"/>
      <c r="AR57" s="76"/>
      <c r="AS57" s="76"/>
      <c r="AT57" s="76"/>
      <c r="AU57" s="76"/>
      <c r="AV57" s="92" t="s">
        <v>21</v>
      </c>
      <c r="AW57" s="92" t="s">
        <v>21</v>
      </c>
      <c r="AX57" s="92" t="s">
        <v>21</v>
      </c>
      <c r="AY57" s="92" t="s">
        <v>21</v>
      </c>
      <c r="AZ57" s="92" t="s">
        <v>21</v>
      </c>
      <c r="BA57" s="92" t="s">
        <v>21</v>
      </c>
      <c r="BB57" s="92" t="s">
        <v>21</v>
      </c>
      <c r="BC57" s="92" t="s">
        <v>21</v>
      </c>
      <c r="BD57" s="76">
        <f>SUM(E57:BC57)</f>
        <v>72</v>
      </c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</row>
    <row r="58" spans="1:75" s="15" customFormat="1" ht="15" customHeight="1" thickBot="1">
      <c r="A58" s="114"/>
      <c r="B58" s="165"/>
      <c r="C58" s="165"/>
      <c r="D58" s="75" t="s">
        <v>22</v>
      </c>
      <c r="E58" s="58">
        <v>2</v>
      </c>
      <c r="F58" s="58">
        <v>2</v>
      </c>
      <c r="G58" s="58">
        <v>2</v>
      </c>
      <c r="H58" s="58">
        <v>2</v>
      </c>
      <c r="I58" s="58">
        <v>2</v>
      </c>
      <c r="J58" s="58">
        <v>2</v>
      </c>
      <c r="K58" s="58">
        <v>2</v>
      </c>
      <c r="L58" s="58">
        <v>2</v>
      </c>
      <c r="M58" s="58">
        <v>2</v>
      </c>
      <c r="N58" s="58">
        <v>2</v>
      </c>
      <c r="O58" s="58">
        <v>2</v>
      </c>
      <c r="P58" s="58">
        <v>2</v>
      </c>
      <c r="Q58" s="58">
        <v>2</v>
      </c>
      <c r="R58" s="58">
        <v>2</v>
      </c>
      <c r="S58" s="58">
        <v>2</v>
      </c>
      <c r="T58" s="58">
        <v>2</v>
      </c>
      <c r="U58" s="58">
        <v>2</v>
      </c>
      <c r="V58" s="77" t="str">
        <f>V62</f>
        <v>К</v>
      </c>
      <c r="W58" s="77" t="str">
        <f>W62</f>
        <v>К</v>
      </c>
      <c r="X58" s="77">
        <v>2</v>
      </c>
      <c r="Y58" s="77">
        <v>2</v>
      </c>
      <c r="Z58" s="77">
        <v>2</v>
      </c>
      <c r="AA58" s="77">
        <v>2</v>
      </c>
      <c r="AB58" s="77">
        <v>2</v>
      </c>
      <c r="AC58" s="77">
        <v>2</v>
      </c>
      <c r="AD58" s="77">
        <v>2</v>
      </c>
      <c r="AE58" s="77">
        <v>2</v>
      </c>
      <c r="AF58" s="77">
        <v>2</v>
      </c>
      <c r="AG58" s="77">
        <v>2</v>
      </c>
      <c r="AH58" s="77">
        <v>2</v>
      </c>
      <c r="AI58" s="77">
        <v>2</v>
      </c>
      <c r="AJ58" s="77">
        <v>2</v>
      </c>
      <c r="AK58" s="77">
        <v>2</v>
      </c>
      <c r="AL58" s="77">
        <v>2</v>
      </c>
      <c r="AM58" s="77">
        <v>2</v>
      </c>
      <c r="AN58" s="77">
        <v>2</v>
      </c>
      <c r="AO58" s="77">
        <v>2</v>
      </c>
      <c r="AP58" s="77">
        <v>2</v>
      </c>
      <c r="AQ58" s="76"/>
      <c r="AR58" s="76"/>
      <c r="AS58" s="76"/>
      <c r="AT58" s="76"/>
      <c r="AU58" s="76"/>
      <c r="AV58" s="92" t="s">
        <v>21</v>
      </c>
      <c r="AW58" s="92" t="s">
        <v>21</v>
      </c>
      <c r="AX58" s="92" t="s">
        <v>21</v>
      </c>
      <c r="AY58" s="92" t="s">
        <v>21</v>
      </c>
      <c r="AZ58" s="92" t="s">
        <v>21</v>
      </c>
      <c r="BA58" s="92" t="s">
        <v>21</v>
      </c>
      <c r="BB58" s="92" t="s">
        <v>21</v>
      </c>
      <c r="BC58" s="92" t="s">
        <v>21</v>
      </c>
      <c r="BD58" s="76">
        <f t="shared" si="19"/>
        <v>72</v>
      </c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</row>
    <row r="59" spans="1:75" s="4" customFormat="1" ht="15" customHeight="1" thickBot="1">
      <c r="A59" s="114"/>
      <c r="B59" s="74" t="s">
        <v>55</v>
      </c>
      <c r="C59" s="118" t="s">
        <v>56</v>
      </c>
      <c r="D59" s="75" t="s">
        <v>20</v>
      </c>
      <c r="E59" s="76">
        <f>SUM(E61,E63)</f>
        <v>2</v>
      </c>
      <c r="F59" s="76">
        <f aca="true" t="shared" si="20" ref="F59:U59">SUM(F61,F63)</f>
        <v>2</v>
      </c>
      <c r="G59" s="76">
        <f t="shared" si="20"/>
        <v>2</v>
      </c>
      <c r="H59" s="76">
        <f t="shared" si="20"/>
        <v>2</v>
      </c>
      <c r="I59" s="76">
        <f t="shared" si="20"/>
        <v>2</v>
      </c>
      <c r="J59" s="76">
        <f t="shared" si="20"/>
        <v>2</v>
      </c>
      <c r="K59" s="76">
        <f t="shared" si="20"/>
        <v>2</v>
      </c>
      <c r="L59" s="76">
        <f t="shared" si="20"/>
        <v>2</v>
      </c>
      <c r="M59" s="76">
        <f t="shared" si="20"/>
        <v>2</v>
      </c>
      <c r="N59" s="76">
        <f t="shared" si="20"/>
        <v>2</v>
      </c>
      <c r="O59" s="76">
        <f t="shared" si="20"/>
        <v>2</v>
      </c>
      <c r="P59" s="76">
        <f t="shared" si="20"/>
        <v>2</v>
      </c>
      <c r="Q59" s="76">
        <f t="shared" si="20"/>
        <v>2</v>
      </c>
      <c r="R59" s="76">
        <f t="shared" si="20"/>
        <v>2</v>
      </c>
      <c r="S59" s="76">
        <f t="shared" si="20"/>
        <v>2</v>
      </c>
      <c r="T59" s="76">
        <f t="shared" si="20"/>
        <v>2</v>
      </c>
      <c r="U59" s="76">
        <f t="shared" si="20"/>
        <v>2</v>
      </c>
      <c r="V59" s="78" t="s">
        <v>21</v>
      </c>
      <c r="W59" s="78" t="s">
        <v>21</v>
      </c>
      <c r="X59" s="78">
        <f>SUM(X61,X63)</f>
        <v>2</v>
      </c>
      <c r="Y59" s="78">
        <f aca="true" t="shared" si="21" ref="Y59:AP59">SUM(Y61,Y63)</f>
        <v>2</v>
      </c>
      <c r="Z59" s="78">
        <f t="shared" si="21"/>
        <v>2</v>
      </c>
      <c r="AA59" s="78">
        <f t="shared" si="21"/>
        <v>2</v>
      </c>
      <c r="AB59" s="78">
        <f t="shared" si="21"/>
        <v>2</v>
      </c>
      <c r="AC59" s="78">
        <f t="shared" si="21"/>
        <v>2</v>
      </c>
      <c r="AD59" s="78">
        <f t="shared" si="21"/>
        <v>2</v>
      </c>
      <c r="AE59" s="78">
        <f t="shared" si="21"/>
        <v>2</v>
      </c>
      <c r="AF59" s="78">
        <f t="shared" si="21"/>
        <v>2</v>
      </c>
      <c r="AG59" s="78">
        <f t="shared" si="21"/>
        <v>2</v>
      </c>
      <c r="AH59" s="78">
        <f t="shared" si="21"/>
        <v>2</v>
      </c>
      <c r="AI59" s="78">
        <f t="shared" si="21"/>
        <v>2</v>
      </c>
      <c r="AJ59" s="78">
        <f t="shared" si="21"/>
        <v>2</v>
      </c>
      <c r="AK59" s="78">
        <f t="shared" si="21"/>
        <v>2</v>
      </c>
      <c r="AL59" s="78">
        <f t="shared" si="21"/>
        <v>2</v>
      </c>
      <c r="AM59" s="78">
        <f t="shared" si="21"/>
        <v>2</v>
      </c>
      <c r="AN59" s="78">
        <f t="shared" si="21"/>
        <v>2</v>
      </c>
      <c r="AO59" s="78">
        <f t="shared" si="21"/>
        <v>2</v>
      </c>
      <c r="AP59" s="78">
        <f t="shared" si="21"/>
        <v>2</v>
      </c>
      <c r="AQ59" s="78"/>
      <c r="AR59" s="78"/>
      <c r="AS59" s="78"/>
      <c r="AT59" s="78"/>
      <c r="AU59" s="78"/>
      <c r="AV59" s="92" t="s">
        <v>21</v>
      </c>
      <c r="AW59" s="92" t="s">
        <v>21</v>
      </c>
      <c r="AX59" s="92" t="s">
        <v>21</v>
      </c>
      <c r="AY59" s="92" t="s">
        <v>21</v>
      </c>
      <c r="AZ59" s="92" t="s">
        <v>21</v>
      </c>
      <c r="BA59" s="92" t="s">
        <v>21</v>
      </c>
      <c r="BB59" s="92" t="s">
        <v>21</v>
      </c>
      <c r="BC59" s="92" t="s">
        <v>21</v>
      </c>
      <c r="BD59" s="76">
        <f t="shared" si="19"/>
        <v>72</v>
      </c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</row>
    <row r="60" spans="1:75" s="4" customFormat="1" ht="13.5" customHeight="1" thickBot="1">
      <c r="A60" s="114"/>
      <c r="B60" s="79"/>
      <c r="C60" s="119"/>
      <c r="D60" s="75" t="s">
        <v>22</v>
      </c>
      <c r="E60" s="76">
        <f>SUM(E62,E64)</f>
        <v>1</v>
      </c>
      <c r="F60" s="76">
        <f aca="true" t="shared" si="22" ref="F60:U60">SUM(F62,F64)</f>
        <v>1</v>
      </c>
      <c r="G60" s="76">
        <f t="shared" si="22"/>
        <v>1</v>
      </c>
      <c r="H60" s="76">
        <f t="shared" si="22"/>
        <v>1</v>
      </c>
      <c r="I60" s="76">
        <f t="shared" si="22"/>
        <v>1</v>
      </c>
      <c r="J60" s="76">
        <f t="shared" si="22"/>
        <v>1</v>
      </c>
      <c r="K60" s="76">
        <f t="shared" si="22"/>
        <v>1</v>
      </c>
      <c r="L60" s="76">
        <f t="shared" si="22"/>
        <v>1</v>
      </c>
      <c r="M60" s="76">
        <f t="shared" si="22"/>
        <v>1</v>
      </c>
      <c r="N60" s="76">
        <f t="shared" si="22"/>
        <v>1</v>
      </c>
      <c r="O60" s="76">
        <f t="shared" si="22"/>
        <v>1</v>
      </c>
      <c r="P60" s="76">
        <f t="shared" si="22"/>
        <v>1</v>
      </c>
      <c r="Q60" s="76">
        <f t="shared" si="22"/>
        <v>1</v>
      </c>
      <c r="R60" s="76">
        <f t="shared" si="22"/>
        <v>1</v>
      </c>
      <c r="S60" s="76">
        <f t="shared" si="22"/>
        <v>1</v>
      </c>
      <c r="T60" s="76">
        <f t="shared" si="22"/>
        <v>1</v>
      </c>
      <c r="U60" s="76">
        <f t="shared" si="22"/>
        <v>1</v>
      </c>
      <c r="V60" s="78" t="s">
        <v>21</v>
      </c>
      <c r="W60" s="78" t="s">
        <v>21</v>
      </c>
      <c r="X60" s="78">
        <f>SUM(X62,X64)</f>
        <v>1</v>
      </c>
      <c r="Y60" s="78">
        <f>SUM(Y62,Y64)</f>
        <v>1</v>
      </c>
      <c r="Z60" s="78">
        <f aca="true" t="shared" si="23" ref="Z60:AO60">SUM(Z62,Z64)</f>
        <v>1</v>
      </c>
      <c r="AA60" s="78">
        <f t="shared" si="23"/>
        <v>1</v>
      </c>
      <c r="AB60" s="78">
        <f t="shared" si="23"/>
        <v>1</v>
      </c>
      <c r="AC60" s="78">
        <f t="shared" si="23"/>
        <v>1</v>
      </c>
      <c r="AD60" s="78">
        <f t="shared" si="23"/>
        <v>1</v>
      </c>
      <c r="AE60" s="78">
        <f t="shared" si="23"/>
        <v>1</v>
      </c>
      <c r="AF60" s="78">
        <f t="shared" si="23"/>
        <v>1</v>
      </c>
      <c r="AG60" s="78">
        <f t="shared" si="23"/>
        <v>1</v>
      </c>
      <c r="AH60" s="78">
        <f t="shared" si="23"/>
        <v>1</v>
      </c>
      <c r="AI60" s="78">
        <f t="shared" si="23"/>
        <v>1</v>
      </c>
      <c r="AJ60" s="78">
        <f t="shared" si="23"/>
        <v>1</v>
      </c>
      <c r="AK60" s="78">
        <f t="shared" si="23"/>
        <v>1</v>
      </c>
      <c r="AL60" s="78">
        <f t="shared" si="23"/>
        <v>1</v>
      </c>
      <c r="AM60" s="78">
        <f t="shared" si="23"/>
        <v>1</v>
      </c>
      <c r="AN60" s="78">
        <f t="shared" si="23"/>
        <v>1</v>
      </c>
      <c r="AO60" s="78">
        <f t="shared" si="23"/>
        <v>1</v>
      </c>
      <c r="AP60" s="78">
        <v>1</v>
      </c>
      <c r="AQ60" s="78"/>
      <c r="AR60" s="78"/>
      <c r="AS60" s="78"/>
      <c r="AT60" s="78"/>
      <c r="AU60" s="78"/>
      <c r="AV60" s="92" t="s">
        <v>21</v>
      </c>
      <c r="AW60" s="92" t="s">
        <v>21</v>
      </c>
      <c r="AX60" s="92" t="s">
        <v>21</v>
      </c>
      <c r="AY60" s="92" t="s">
        <v>21</v>
      </c>
      <c r="AZ60" s="92" t="s">
        <v>21</v>
      </c>
      <c r="BA60" s="92" t="s">
        <v>21</v>
      </c>
      <c r="BB60" s="92" t="s">
        <v>21</v>
      </c>
      <c r="BC60" s="92" t="s">
        <v>21</v>
      </c>
      <c r="BD60" s="76">
        <f t="shared" si="19"/>
        <v>36</v>
      </c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</row>
    <row r="61" spans="1:75" s="4" customFormat="1" ht="15.75" customHeight="1" thickBot="1">
      <c r="A61" s="114"/>
      <c r="B61" s="66" t="s">
        <v>57</v>
      </c>
      <c r="C61" s="120" t="s">
        <v>58</v>
      </c>
      <c r="D61" s="55" t="s">
        <v>20</v>
      </c>
      <c r="E61" s="25">
        <v>2</v>
      </c>
      <c r="F61" s="25"/>
      <c r="G61" s="25">
        <v>2</v>
      </c>
      <c r="H61" s="25"/>
      <c r="I61" s="25">
        <v>2</v>
      </c>
      <c r="J61" s="25"/>
      <c r="K61" s="25">
        <v>2</v>
      </c>
      <c r="L61" s="25"/>
      <c r="M61" s="25">
        <v>2</v>
      </c>
      <c r="N61" s="25"/>
      <c r="O61" s="25">
        <v>2</v>
      </c>
      <c r="P61" s="25"/>
      <c r="Q61" s="25">
        <v>2</v>
      </c>
      <c r="R61" s="25"/>
      <c r="S61" s="25">
        <v>2</v>
      </c>
      <c r="T61" s="25"/>
      <c r="U61" s="25">
        <v>1</v>
      </c>
      <c r="V61" s="78" t="s">
        <v>21</v>
      </c>
      <c r="W61" s="78" t="s">
        <v>21</v>
      </c>
      <c r="X61" s="28">
        <v>2</v>
      </c>
      <c r="Y61" s="28"/>
      <c r="Z61" s="28">
        <v>2</v>
      </c>
      <c r="AA61" s="28"/>
      <c r="AB61" s="28">
        <v>2</v>
      </c>
      <c r="AC61" s="28"/>
      <c r="AD61" s="28">
        <v>2</v>
      </c>
      <c r="AE61" s="28"/>
      <c r="AF61" s="28">
        <v>2</v>
      </c>
      <c r="AG61" s="28"/>
      <c r="AH61" s="28">
        <v>2</v>
      </c>
      <c r="AI61" s="28"/>
      <c r="AJ61" s="28">
        <v>2</v>
      </c>
      <c r="AK61" s="28"/>
      <c r="AL61" s="28">
        <v>2</v>
      </c>
      <c r="AM61" s="28"/>
      <c r="AN61" s="28">
        <v>2</v>
      </c>
      <c r="AO61" s="28"/>
      <c r="AP61" s="28">
        <v>1</v>
      </c>
      <c r="AQ61" s="28"/>
      <c r="AR61" s="28"/>
      <c r="AS61" s="28"/>
      <c r="AT61" s="28"/>
      <c r="AU61" s="28"/>
      <c r="AV61" s="2" t="s">
        <v>21</v>
      </c>
      <c r="AW61" s="2" t="s">
        <v>21</v>
      </c>
      <c r="AX61" s="2" t="s">
        <v>21</v>
      </c>
      <c r="AY61" s="2" t="s">
        <v>21</v>
      </c>
      <c r="AZ61" s="2" t="s">
        <v>21</v>
      </c>
      <c r="BA61" s="2" t="s">
        <v>21</v>
      </c>
      <c r="BB61" s="2" t="s">
        <v>21</v>
      </c>
      <c r="BC61" s="2" t="s">
        <v>21</v>
      </c>
      <c r="BD61" s="25">
        <f t="shared" si="19"/>
        <v>36</v>
      </c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</row>
    <row r="62" spans="1:75" s="4" customFormat="1" ht="13.5" customHeight="1" thickBot="1">
      <c r="A62" s="114"/>
      <c r="B62" s="67"/>
      <c r="C62" s="121"/>
      <c r="D62" s="54" t="s">
        <v>22</v>
      </c>
      <c r="E62" s="25">
        <v>1</v>
      </c>
      <c r="F62" s="25"/>
      <c r="G62" s="25">
        <v>1</v>
      </c>
      <c r="H62" s="25"/>
      <c r="I62" s="25">
        <v>1</v>
      </c>
      <c r="J62" s="25"/>
      <c r="K62" s="25">
        <v>1</v>
      </c>
      <c r="L62" s="25"/>
      <c r="M62" s="25">
        <v>1</v>
      </c>
      <c r="N62" s="25"/>
      <c r="O62" s="25">
        <v>1</v>
      </c>
      <c r="P62" s="25"/>
      <c r="Q62" s="25">
        <v>1</v>
      </c>
      <c r="R62" s="25"/>
      <c r="S62" s="25">
        <v>1</v>
      </c>
      <c r="T62" s="25"/>
      <c r="U62" s="25">
        <v>1</v>
      </c>
      <c r="V62" s="78" t="s">
        <v>21</v>
      </c>
      <c r="W62" s="78" t="s">
        <v>21</v>
      </c>
      <c r="X62" s="28">
        <v>1</v>
      </c>
      <c r="Y62" s="28"/>
      <c r="Z62" s="28">
        <v>1</v>
      </c>
      <c r="AA62" s="28"/>
      <c r="AB62" s="28">
        <v>1</v>
      </c>
      <c r="AC62" s="28"/>
      <c r="AD62" s="28">
        <v>1</v>
      </c>
      <c r="AE62" s="28"/>
      <c r="AF62" s="28">
        <v>1</v>
      </c>
      <c r="AG62" s="28"/>
      <c r="AH62" s="28">
        <v>1</v>
      </c>
      <c r="AI62" s="28"/>
      <c r="AJ62" s="28">
        <v>1</v>
      </c>
      <c r="AK62" s="28"/>
      <c r="AL62" s="28">
        <v>1</v>
      </c>
      <c r="AM62" s="28"/>
      <c r="AN62" s="28">
        <v>1</v>
      </c>
      <c r="AO62" s="28"/>
      <c r="AP62" s="28"/>
      <c r="AQ62" s="28"/>
      <c r="AR62" s="28"/>
      <c r="AS62" s="28"/>
      <c r="AT62" s="28"/>
      <c r="AU62" s="28"/>
      <c r="AV62" s="2" t="s">
        <v>21</v>
      </c>
      <c r="AW62" s="2" t="s">
        <v>21</v>
      </c>
      <c r="AX62" s="2" t="s">
        <v>21</v>
      </c>
      <c r="AY62" s="2" t="s">
        <v>21</v>
      </c>
      <c r="AZ62" s="2" t="s">
        <v>21</v>
      </c>
      <c r="BA62" s="2" t="s">
        <v>21</v>
      </c>
      <c r="BB62" s="2" t="s">
        <v>21</v>
      </c>
      <c r="BC62" s="2" t="s">
        <v>21</v>
      </c>
      <c r="BD62" s="25">
        <f t="shared" si="19"/>
        <v>18</v>
      </c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</row>
    <row r="63" spans="1:75" s="4" customFormat="1" ht="16.5" customHeight="1" thickBot="1">
      <c r="A63" s="114"/>
      <c r="B63" s="120" t="s">
        <v>59</v>
      </c>
      <c r="C63" s="122" t="s">
        <v>60</v>
      </c>
      <c r="D63" s="54" t="s">
        <v>20</v>
      </c>
      <c r="E63" s="25"/>
      <c r="F63" s="25">
        <v>2</v>
      </c>
      <c r="G63" s="25"/>
      <c r="H63" s="25">
        <v>2</v>
      </c>
      <c r="I63" s="25"/>
      <c r="J63" s="25">
        <v>2</v>
      </c>
      <c r="K63" s="25"/>
      <c r="L63" s="25">
        <v>2</v>
      </c>
      <c r="M63" s="25"/>
      <c r="N63" s="25">
        <v>2</v>
      </c>
      <c r="O63" s="25"/>
      <c r="P63" s="25">
        <v>2</v>
      </c>
      <c r="Q63" s="25"/>
      <c r="R63" s="25">
        <v>2</v>
      </c>
      <c r="S63" s="25"/>
      <c r="T63" s="25">
        <v>2</v>
      </c>
      <c r="U63" s="25">
        <v>1</v>
      </c>
      <c r="V63" s="78" t="s">
        <v>21</v>
      </c>
      <c r="W63" s="78" t="s">
        <v>21</v>
      </c>
      <c r="X63" s="28"/>
      <c r="Y63" s="28">
        <v>2</v>
      </c>
      <c r="Z63" s="28"/>
      <c r="AA63" s="28">
        <v>2</v>
      </c>
      <c r="AB63" s="28"/>
      <c r="AC63" s="28">
        <v>2</v>
      </c>
      <c r="AD63" s="28"/>
      <c r="AE63" s="28">
        <v>2</v>
      </c>
      <c r="AF63" s="28"/>
      <c r="AG63" s="28">
        <v>2</v>
      </c>
      <c r="AH63" s="28"/>
      <c r="AI63" s="28">
        <v>2</v>
      </c>
      <c r="AJ63" s="28"/>
      <c r="AK63" s="28">
        <v>2</v>
      </c>
      <c r="AL63" s="28"/>
      <c r="AM63" s="28">
        <v>2</v>
      </c>
      <c r="AN63" s="28"/>
      <c r="AO63" s="28">
        <v>2</v>
      </c>
      <c r="AP63" s="28">
        <v>1</v>
      </c>
      <c r="AQ63" s="28"/>
      <c r="AR63" s="28"/>
      <c r="AS63" s="28"/>
      <c r="AT63" s="28"/>
      <c r="AU63" s="28"/>
      <c r="AV63" s="2" t="s">
        <v>21</v>
      </c>
      <c r="AW63" s="2" t="s">
        <v>21</v>
      </c>
      <c r="AX63" s="2" t="s">
        <v>21</v>
      </c>
      <c r="AY63" s="2" t="s">
        <v>21</v>
      </c>
      <c r="AZ63" s="2" t="s">
        <v>21</v>
      </c>
      <c r="BA63" s="2" t="s">
        <v>21</v>
      </c>
      <c r="BB63" s="2" t="s">
        <v>21</v>
      </c>
      <c r="BC63" s="2" t="s">
        <v>21</v>
      </c>
      <c r="BD63" s="25">
        <f t="shared" si="19"/>
        <v>36</v>
      </c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</row>
    <row r="64" spans="1:75" s="4" customFormat="1" ht="15" customHeight="1" thickBot="1">
      <c r="A64" s="114"/>
      <c r="B64" s="129"/>
      <c r="C64" s="123"/>
      <c r="D64" s="54" t="s">
        <v>22</v>
      </c>
      <c r="E64" s="2"/>
      <c r="F64" s="2">
        <v>1</v>
      </c>
      <c r="G64" s="2"/>
      <c r="H64" s="2">
        <v>1</v>
      </c>
      <c r="I64" s="2"/>
      <c r="J64" s="2">
        <v>1</v>
      </c>
      <c r="K64" s="2"/>
      <c r="L64" s="2">
        <v>1</v>
      </c>
      <c r="M64" s="2"/>
      <c r="N64" s="2">
        <v>1</v>
      </c>
      <c r="O64" s="2"/>
      <c r="P64" s="2">
        <v>1</v>
      </c>
      <c r="Q64" s="2"/>
      <c r="R64" s="2">
        <v>1</v>
      </c>
      <c r="S64" s="2"/>
      <c r="T64" s="2">
        <v>1</v>
      </c>
      <c r="U64" s="2"/>
      <c r="V64" s="92" t="s">
        <v>21</v>
      </c>
      <c r="W64" s="93" t="s">
        <v>21</v>
      </c>
      <c r="X64" s="3"/>
      <c r="Y64" s="3">
        <v>1</v>
      </c>
      <c r="Z64" s="3"/>
      <c r="AA64" s="3">
        <v>1</v>
      </c>
      <c r="AB64" s="3"/>
      <c r="AC64" s="3">
        <v>1</v>
      </c>
      <c r="AD64" s="3"/>
      <c r="AE64" s="3">
        <v>1</v>
      </c>
      <c r="AF64" s="3"/>
      <c r="AG64" s="16">
        <v>1</v>
      </c>
      <c r="AH64" s="16"/>
      <c r="AI64" s="16">
        <v>1</v>
      </c>
      <c r="AJ64" s="16"/>
      <c r="AK64" s="2">
        <v>1</v>
      </c>
      <c r="AL64" s="2"/>
      <c r="AM64" s="2">
        <v>1</v>
      </c>
      <c r="AN64" s="2"/>
      <c r="AO64" s="3">
        <v>1</v>
      </c>
      <c r="AP64" s="3">
        <v>1</v>
      </c>
      <c r="AQ64" s="3"/>
      <c r="AR64" s="3"/>
      <c r="AS64" s="2"/>
      <c r="AT64" s="2"/>
      <c r="AU64" s="2"/>
      <c r="AV64" s="2" t="s">
        <v>21</v>
      </c>
      <c r="AW64" s="2" t="s">
        <v>21</v>
      </c>
      <c r="AX64" s="2" t="s">
        <v>21</v>
      </c>
      <c r="AY64" s="2" t="s">
        <v>21</v>
      </c>
      <c r="AZ64" s="2" t="s">
        <v>21</v>
      </c>
      <c r="BA64" s="2" t="s">
        <v>21</v>
      </c>
      <c r="BB64" s="2" t="s">
        <v>21</v>
      </c>
      <c r="BC64" s="2" t="s">
        <v>21</v>
      </c>
      <c r="BD64" s="25">
        <f>SUM(E64:BC64)</f>
        <v>18</v>
      </c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</row>
    <row r="65" spans="1:75" s="8" customFormat="1" ht="15.75" customHeight="1">
      <c r="A65" s="114"/>
      <c r="B65" s="126" t="s">
        <v>33</v>
      </c>
      <c r="C65" s="127"/>
      <c r="D65" s="128"/>
      <c r="E65" s="124">
        <f aca="true" t="shared" si="24" ref="E65:U65">SUM(E7,E33,E57,E59)</f>
        <v>30</v>
      </c>
      <c r="F65" s="124">
        <f t="shared" si="24"/>
        <v>30</v>
      </c>
      <c r="G65" s="124">
        <f t="shared" si="24"/>
        <v>30</v>
      </c>
      <c r="H65" s="124">
        <f t="shared" si="24"/>
        <v>30</v>
      </c>
      <c r="I65" s="124">
        <f t="shared" si="24"/>
        <v>30</v>
      </c>
      <c r="J65" s="124">
        <f t="shared" si="24"/>
        <v>30</v>
      </c>
      <c r="K65" s="124">
        <f t="shared" si="24"/>
        <v>30</v>
      </c>
      <c r="L65" s="124">
        <f t="shared" si="24"/>
        <v>30</v>
      </c>
      <c r="M65" s="124">
        <f t="shared" si="24"/>
        <v>30</v>
      </c>
      <c r="N65" s="124">
        <f t="shared" si="24"/>
        <v>30</v>
      </c>
      <c r="O65" s="124">
        <f t="shared" si="24"/>
        <v>30</v>
      </c>
      <c r="P65" s="124">
        <f t="shared" si="24"/>
        <v>30</v>
      </c>
      <c r="Q65" s="124">
        <f t="shared" si="24"/>
        <v>30</v>
      </c>
      <c r="R65" s="124">
        <f t="shared" si="24"/>
        <v>30</v>
      </c>
      <c r="S65" s="124">
        <f t="shared" si="24"/>
        <v>30</v>
      </c>
      <c r="T65" s="124">
        <f t="shared" si="24"/>
        <v>30</v>
      </c>
      <c r="U65" s="124">
        <f t="shared" si="24"/>
        <v>30</v>
      </c>
      <c r="V65" s="65"/>
      <c r="W65" s="65"/>
      <c r="X65" s="124">
        <f aca="true" t="shared" si="25" ref="X65:AT65">SUM(X7,X33,X57,X59)</f>
        <v>30</v>
      </c>
      <c r="Y65" s="124">
        <f t="shared" si="25"/>
        <v>30</v>
      </c>
      <c r="Z65" s="124">
        <f t="shared" si="25"/>
        <v>30</v>
      </c>
      <c r="AA65" s="124">
        <f t="shared" si="25"/>
        <v>30</v>
      </c>
      <c r="AB65" s="124">
        <f t="shared" si="25"/>
        <v>30</v>
      </c>
      <c r="AC65" s="124">
        <f t="shared" si="25"/>
        <v>30</v>
      </c>
      <c r="AD65" s="124">
        <f t="shared" si="25"/>
        <v>30</v>
      </c>
      <c r="AE65" s="124">
        <f t="shared" si="25"/>
        <v>30</v>
      </c>
      <c r="AF65" s="124">
        <f t="shared" si="25"/>
        <v>30</v>
      </c>
      <c r="AG65" s="124">
        <f t="shared" si="25"/>
        <v>30</v>
      </c>
      <c r="AH65" s="124">
        <f t="shared" si="25"/>
        <v>30</v>
      </c>
      <c r="AI65" s="124">
        <f t="shared" si="25"/>
        <v>30</v>
      </c>
      <c r="AJ65" s="124">
        <f t="shared" si="25"/>
        <v>30</v>
      </c>
      <c r="AK65" s="124">
        <f t="shared" si="25"/>
        <v>30</v>
      </c>
      <c r="AL65" s="124">
        <f t="shared" si="25"/>
        <v>30</v>
      </c>
      <c r="AM65" s="124">
        <f t="shared" si="25"/>
        <v>30</v>
      </c>
      <c r="AN65" s="124">
        <f t="shared" si="25"/>
        <v>30</v>
      </c>
      <c r="AO65" s="124">
        <f t="shared" si="25"/>
        <v>30</v>
      </c>
      <c r="AP65" s="124">
        <f t="shared" si="25"/>
        <v>30</v>
      </c>
      <c r="AQ65" s="124">
        <f t="shared" si="25"/>
        <v>30</v>
      </c>
      <c r="AR65" s="124">
        <f t="shared" si="25"/>
        <v>30</v>
      </c>
      <c r="AS65" s="124">
        <f t="shared" si="25"/>
        <v>30</v>
      </c>
      <c r="AT65" s="124">
        <f t="shared" si="25"/>
        <v>30</v>
      </c>
      <c r="AU65" s="137"/>
      <c r="AV65" s="135"/>
      <c r="AW65" s="124"/>
      <c r="AX65" s="124"/>
      <c r="AY65" s="124"/>
      <c r="AZ65" s="124"/>
      <c r="BA65" s="124"/>
      <c r="BB65" s="124"/>
      <c r="BC65" s="124"/>
      <c r="BD65" s="181">
        <f>BD7+BD49+BD57+BD59</f>
        <v>1200</v>
      </c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</row>
    <row r="66" spans="1:75" s="8" customFormat="1" ht="27.75" customHeight="1" thickBot="1">
      <c r="A66" s="114"/>
      <c r="B66" s="176" t="s">
        <v>34</v>
      </c>
      <c r="C66" s="177"/>
      <c r="D66" s="178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64" t="s">
        <v>21</v>
      </c>
      <c r="W66" s="64" t="s">
        <v>21</v>
      </c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38"/>
      <c r="AV66" s="136"/>
      <c r="AW66" s="125"/>
      <c r="AX66" s="125"/>
      <c r="AY66" s="125"/>
      <c r="AZ66" s="125"/>
      <c r="BA66" s="125"/>
      <c r="BB66" s="125"/>
      <c r="BC66" s="125"/>
      <c r="BD66" s="182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</row>
    <row r="67" spans="1:75" s="8" customFormat="1" ht="36.75" customHeight="1" thickBot="1">
      <c r="A67" s="114"/>
      <c r="B67" s="172" t="s">
        <v>61</v>
      </c>
      <c r="C67" s="173"/>
      <c r="D67" s="174"/>
      <c r="E67" s="20">
        <f aca="true" t="shared" si="26" ref="E67:U67">SUM(E8,E34,E58,E60)</f>
        <v>10</v>
      </c>
      <c r="F67" s="20">
        <f t="shared" si="26"/>
        <v>10</v>
      </c>
      <c r="G67" s="20">
        <f t="shared" si="26"/>
        <v>10</v>
      </c>
      <c r="H67" s="20">
        <f t="shared" si="26"/>
        <v>10</v>
      </c>
      <c r="I67" s="20">
        <f t="shared" si="26"/>
        <v>10</v>
      </c>
      <c r="J67" s="20">
        <f t="shared" si="26"/>
        <v>10</v>
      </c>
      <c r="K67" s="20">
        <f t="shared" si="26"/>
        <v>10</v>
      </c>
      <c r="L67" s="20">
        <f t="shared" si="26"/>
        <v>10</v>
      </c>
      <c r="M67" s="20">
        <f t="shared" si="26"/>
        <v>10</v>
      </c>
      <c r="N67" s="20">
        <f t="shared" si="26"/>
        <v>10</v>
      </c>
      <c r="O67" s="20">
        <f t="shared" si="26"/>
        <v>10</v>
      </c>
      <c r="P67" s="20">
        <f t="shared" si="26"/>
        <v>10</v>
      </c>
      <c r="Q67" s="20">
        <f t="shared" si="26"/>
        <v>10</v>
      </c>
      <c r="R67" s="20">
        <f t="shared" si="26"/>
        <v>10</v>
      </c>
      <c r="S67" s="20">
        <f t="shared" si="26"/>
        <v>10</v>
      </c>
      <c r="T67" s="20">
        <f t="shared" si="26"/>
        <v>10</v>
      </c>
      <c r="U67" s="20">
        <f t="shared" si="26"/>
        <v>10</v>
      </c>
      <c r="V67" s="59" t="s">
        <v>21</v>
      </c>
      <c r="W67" s="59" t="s">
        <v>21</v>
      </c>
      <c r="X67" s="20">
        <f aca="true" t="shared" si="27" ref="X67:AP67">SUM(X8,X34,X58,X60)</f>
        <v>7</v>
      </c>
      <c r="Y67" s="20">
        <f t="shared" si="27"/>
        <v>7</v>
      </c>
      <c r="Z67" s="20">
        <f t="shared" si="27"/>
        <v>7</v>
      </c>
      <c r="AA67" s="20">
        <f t="shared" si="27"/>
        <v>7</v>
      </c>
      <c r="AB67" s="20">
        <f t="shared" si="27"/>
        <v>7</v>
      </c>
      <c r="AC67" s="20">
        <f t="shared" si="27"/>
        <v>7</v>
      </c>
      <c r="AD67" s="20">
        <f t="shared" si="27"/>
        <v>7</v>
      </c>
      <c r="AE67" s="20">
        <f t="shared" si="27"/>
        <v>7</v>
      </c>
      <c r="AF67" s="20">
        <f t="shared" si="27"/>
        <v>7</v>
      </c>
      <c r="AG67" s="20">
        <f t="shared" si="27"/>
        <v>7</v>
      </c>
      <c r="AH67" s="20">
        <f t="shared" si="27"/>
        <v>7</v>
      </c>
      <c r="AI67" s="20">
        <f t="shared" si="27"/>
        <v>7</v>
      </c>
      <c r="AJ67" s="20">
        <f t="shared" si="27"/>
        <v>7</v>
      </c>
      <c r="AK67" s="20">
        <f t="shared" si="27"/>
        <v>7</v>
      </c>
      <c r="AL67" s="20">
        <f t="shared" si="27"/>
        <v>7</v>
      </c>
      <c r="AM67" s="20">
        <f t="shared" si="27"/>
        <v>7</v>
      </c>
      <c r="AN67" s="20">
        <f t="shared" si="27"/>
        <v>7</v>
      </c>
      <c r="AO67" s="20">
        <f t="shared" si="27"/>
        <v>7</v>
      </c>
      <c r="AP67" s="20">
        <f t="shared" si="27"/>
        <v>8</v>
      </c>
      <c r="AQ67" s="71">
        <f>AQ34+AQ8</f>
        <v>0</v>
      </c>
      <c r="AR67" s="71">
        <f>AR34+AR8</f>
        <v>0</v>
      </c>
      <c r="AS67" s="71">
        <f>AS34+AS8</f>
        <v>0</v>
      </c>
      <c r="AT67" s="71">
        <f>AT34+AT8</f>
        <v>0</v>
      </c>
      <c r="AU67" s="71"/>
      <c r="AV67" s="71"/>
      <c r="AW67" s="20"/>
      <c r="AX67" s="20"/>
      <c r="AY67" s="20"/>
      <c r="AZ67" s="20"/>
      <c r="BA67" s="20"/>
      <c r="BB67" s="20"/>
      <c r="BC67" s="20"/>
      <c r="BD67" s="82">
        <f>SUM(BD8,BD34,BD58,BD60)</f>
        <v>304</v>
      </c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</row>
    <row r="68" spans="1:75" s="8" customFormat="1" ht="29.25" customHeight="1" thickBot="1">
      <c r="A68" s="114"/>
      <c r="B68" s="172" t="s">
        <v>35</v>
      </c>
      <c r="C68" s="173"/>
      <c r="D68" s="174"/>
      <c r="E68" s="20"/>
      <c r="F68" s="20"/>
      <c r="G68" s="20"/>
      <c r="H68" s="20"/>
      <c r="I68" s="71"/>
      <c r="J68" s="71"/>
      <c r="K68" s="71"/>
      <c r="L68" s="71"/>
      <c r="M68" s="20"/>
      <c r="N68" s="20"/>
      <c r="O68" s="20"/>
      <c r="P68" s="20"/>
      <c r="Q68" s="20"/>
      <c r="R68" s="20"/>
      <c r="S68" s="20"/>
      <c r="T68" s="71"/>
      <c r="U68" s="71"/>
      <c r="V68" s="59"/>
      <c r="W68" s="59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>
        <v>32</v>
      </c>
      <c r="AV68" s="71"/>
      <c r="AW68" s="20"/>
      <c r="AX68" s="20"/>
      <c r="AY68" s="20"/>
      <c r="AZ68" s="20"/>
      <c r="BA68" s="20"/>
      <c r="BB68" s="20"/>
      <c r="BC68" s="20"/>
      <c r="BD68" s="57">
        <f>SUM(F68:BC68)</f>
        <v>32</v>
      </c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</row>
    <row r="69" spans="1:75" s="8" customFormat="1" ht="41.25" customHeight="1" thickBot="1">
      <c r="A69" s="115"/>
      <c r="B69" s="172" t="s">
        <v>36</v>
      </c>
      <c r="C69" s="173"/>
      <c r="D69" s="174"/>
      <c r="E69" s="43">
        <f>E65+E67+E68</f>
        <v>40</v>
      </c>
      <c r="F69" s="43">
        <f aca="true" t="shared" si="28" ref="F69:U69">F65+F67+F68</f>
        <v>40</v>
      </c>
      <c r="G69" s="43">
        <f t="shared" si="28"/>
        <v>40</v>
      </c>
      <c r="H69" s="43">
        <f t="shared" si="28"/>
        <v>40</v>
      </c>
      <c r="I69" s="44">
        <f t="shared" si="28"/>
        <v>40</v>
      </c>
      <c r="J69" s="44">
        <f t="shared" si="28"/>
        <v>40</v>
      </c>
      <c r="K69" s="44">
        <f t="shared" si="28"/>
        <v>40</v>
      </c>
      <c r="L69" s="44">
        <f t="shared" si="28"/>
        <v>40</v>
      </c>
      <c r="M69" s="43">
        <f t="shared" si="28"/>
        <v>40</v>
      </c>
      <c r="N69" s="43">
        <f t="shared" si="28"/>
        <v>40</v>
      </c>
      <c r="O69" s="43">
        <f t="shared" si="28"/>
        <v>40</v>
      </c>
      <c r="P69" s="43">
        <f t="shared" si="28"/>
        <v>40</v>
      </c>
      <c r="Q69" s="43">
        <f t="shared" si="28"/>
        <v>40</v>
      </c>
      <c r="R69" s="43">
        <f t="shared" si="28"/>
        <v>40</v>
      </c>
      <c r="S69" s="43">
        <f t="shared" si="28"/>
        <v>40</v>
      </c>
      <c r="T69" s="44">
        <f t="shared" si="28"/>
        <v>40</v>
      </c>
      <c r="U69" s="44">
        <f t="shared" si="28"/>
        <v>40</v>
      </c>
      <c r="V69" s="94" t="s">
        <v>21</v>
      </c>
      <c r="W69" s="94" t="s">
        <v>21</v>
      </c>
      <c r="X69" s="44">
        <f aca="true" t="shared" si="29" ref="X69:AT69">X65+X67+X68</f>
        <v>37</v>
      </c>
      <c r="Y69" s="44">
        <f t="shared" si="29"/>
        <v>37</v>
      </c>
      <c r="Z69" s="44">
        <f t="shared" si="29"/>
        <v>37</v>
      </c>
      <c r="AA69" s="44">
        <f t="shared" si="29"/>
        <v>37</v>
      </c>
      <c r="AB69" s="44">
        <f t="shared" si="29"/>
        <v>37</v>
      </c>
      <c r="AC69" s="44">
        <f t="shared" si="29"/>
        <v>37</v>
      </c>
      <c r="AD69" s="44">
        <f t="shared" si="29"/>
        <v>37</v>
      </c>
      <c r="AE69" s="44">
        <f t="shared" si="29"/>
        <v>37</v>
      </c>
      <c r="AF69" s="44">
        <f t="shared" si="29"/>
        <v>37</v>
      </c>
      <c r="AG69" s="44">
        <f t="shared" si="29"/>
        <v>37</v>
      </c>
      <c r="AH69" s="44">
        <f t="shared" si="29"/>
        <v>37</v>
      </c>
      <c r="AI69" s="44">
        <f t="shared" si="29"/>
        <v>37</v>
      </c>
      <c r="AJ69" s="44">
        <f t="shared" si="29"/>
        <v>37</v>
      </c>
      <c r="AK69" s="44">
        <f t="shared" si="29"/>
        <v>37</v>
      </c>
      <c r="AL69" s="44">
        <f t="shared" si="29"/>
        <v>37</v>
      </c>
      <c r="AM69" s="44">
        <f t="shared" si="29"/>
        <v>37</v>
      </c>
      <c r="AN69" s="44">
        <f t="shared" si="29"/>
        <v>37</v>
      </c>
      <c r="AO69" s="44">
        <f t="shared" si="29"/>
        <v>37</v>
      </c>
      <c r="AP69" s="44">
        <f t="shared" si="29"/>
        <v>38</v>
      </c>
      <c r="AQ69" s="44">
        <f t="shared" si="29"/>
        <v>30</v>
      </c>
      <c r="AR69" s="44">
        <f t="shared" si="29"/>
        <v>30</v>
      </c>
      <c r="AS69" s="44">
        <f t="shared" si="29"/>
        <v>30</v>
      </c>
      <c r="AT69" s="44">
        <f t="shared" si="29"/>
        <v>30</v>
      </c>
      <c r="AU69" s="44"/>
      <c r="AV69" s="44"/>
      <c r="AW69" s="43"/>
      <c r="AX69" s="43"/>
      <c r="AY69" s="43"/>
      <c r="AZ69" s="43"/>
      <c r="BA69" s="43"/>
      <c r="BB69" s="43"/>
      <c r="BC69" s="43"/>
      <c r="BD69" s="97">
        <f>BD65+BD67+BD68</f>
        <v>1536</v>
      </c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</row>
    <row r="72" ht="12.75">
      <c r="A72" s="5" t="s">
        <v>37</v>
      </c>
    </row>
    <row r="73" spans="1:20" ht="18.7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</row>
  </sheetData>
  <sheetProtection/>
  <mergeCells count="130">
    <mergeCell ref="O65:O66"/>
    <mergeCell ref="T65:T66"/>
    <mergeCell ref="AD65:AD66"/>
    <mergeCell ref="C51:C52"/>
    <mergeCell ref="BD65:BD66"/>
    <mergeCell ref="AA65:AA66"/>
    <mergeCell ref="AB65:AB66"/>
    <mergeCell ref="X65:X66"/>
    <mergeCell ref="Y65:Y66"/>
    <mergeCell ref="J65:J66"/>
    <mergeCell ref="Q65:Q66"/>
    <mergeCell ref="AS65:AS66"/>
    <mergeCell ref="N65:N66"/>
    <mergeCell ref="H65:H66"/>
    <mergeCell ref="B66:D66"/>
    <mergeCell ref="B53:B54"/>
    <mergeCell ref="U65:U66"/>
    <mergeCell ref="Z65:Z66"/>
    <mergeCell ref="AN65:AN66"/>
    <mergeCell ref="AK65:AK66"/>
    <mergeCell ref="E65:E66"/>
    <mergeCell ref="R65:R66"/>
    <mergeCell ref="S65:S66"/>
    <mergeCell ref="A73:T73"/>
    <mergeCell ref="B67:D67"/>
    <mergeCell ref="B68:D68"/>
    <mergeCell ref="B69:D69"/>
    <mergeCell ref="I65:I66"/>
    <mergeCell ref="B39:B40"/>
    <mergeCell ref="K65:K66"/>
    <mergeCell ref="B41:B42"/>
    <mergeCell ref="C41:C42"/>
    <mergeCell ref="B43:B44"/>
    <mergeCell ref="F65:F66"/>
    <mergeCell ref="G65:G66"/>
    <mergeCell ref="B57:B58"/>
    <mergeCell ref="C57:C58"/>
    <mergeCell ref="C35:C36"/>
    <mergeCell ref="B51:B52"/>
    <mergeCell ref="B37:B38"/>
    <mergeCell ref="C53:C54"/>
    <mergeCell ref="C37:C38"/>
    <mergeCell ref="C49:C50"/>
    <mergeCell ref="C45:C46"/>
    <mergeCell ref="B27:B28"/>
    <mergeCell ref="C27:C28"/>
    <mergeCell ref="B29:B30"/>
    <mergeCell ref="C29:C30"/>
    <mergeCell ref="C39:C40"/>
    <mergeCell ref="B31:B32"/>
    <mergeCell ref="C43:C44"/>
    <mergeCell ref="B21:B22"/>
    <mergeCell ref="C21:C22"/>
    <mergeCell ref="B23:B24"/>
    <mergeCell ref="C23:C24"/>
    <mergeCell ref="B25:B26"/>
    <mergeCell ref="C25:C26"/>
    <mergeCell ref="BD2:BD6"/>
    <mergeCell ref="E3:BC3"/>
    <mergeCell ref="A5:BC5"/>
    <mergeCell ref="J2:L2"/>
    <mergeCell ref="W2:Y2"/>
    <mergeCell ref="AJ2:AL2"/>
    <mergeCell ref="S2:U2"/>
    <mergeCell ref="AA2:AD2"/>
    <mergeCell ref="AF2:AH2"/>
    <mergeCell ref="AN2:AQ2"/>
    <mergeCell ref="A1:BA1"/>
    <mergeCell ref="BB1:BD1"/>
    <mergeCell ref="A2:A4"/>
    <mergeCell ref="B2:B4"/>
    <mergeCell ref="C2:C4"/>
    <mergeCell ref="D2:D4"/>
    <mergeCell ref="AR2:AU2"/>
    <mergeCell ref="AZ2:BC2"/>
    <mergeCell ref="F2:H2"/>
    <mergeCell ref="N2:Q2"/>
    <mergeCell ref="BC65:BC66"/>
    <mergeCell ref="BB65:BB66"/>
    <mergeCell ref="BA65:BA66"/>
    <mergeCell ref="AZ65:AZ66"/>
    <mergeCell ref="AE65:AE66"/>
    <mergeCell ref="AU65:AU66"/>
    <mergeCell ref="AJ65:AJ66"/>
    <mergeCell ref="AT65:AT66"/>
    <mergeCell ref="AM65:AM66"/>
    <mergeCell ref="AR65:AR66"/>
    <mergeCell ref="AV2:AY2"/>
    <mergeCell ref="AL65:AL66"/>
    <mergeCell ref="AY65:AY66"/>
    <mergeCell ref="AX65:AX66"/>
    <mergeCell ref="AW65:AW66"/>
    <mergeCell ref="AV65:AV66"/>
    <mergeCell ref="AO65:AO66"/>
    <mergeCell ref="P65:P66"/>
    <mergeCell ref="AC65:AC66"/>
    <mergeCell ref="B63:B64"/>
    <mergeCell ref="C31:C32"/>
    <mergeCell ref="B33:B34"/>
    <mergeCell ref="C33:C34"/>
    <mergeCell ref="B35:B36"/>
    <mergeCell ref="B47:B48"/>
    <mergeCell ref="B49:B50"/>
    <mergeCell ref="B45:B46"/>
    <mergeCell ref="C63:C64"/>
    <mergeCell ref="AF65:AF66"/>
    <mergeCell ref="AP65:AP66"/>
    <mergeCell ref="AQ65:AQ66"/>
    <mergeCell ref="AI65:AI66"/>
    <mergeCell ref="AH65:AH66"/>
    <mergeCell ref="AG65:AG66"/>
    <mergeCell ref="L65:L66"/>
    <mergeCell ref="B65:D65"/>
    <mergeCell ref="M65:M66"/>
    <mergeCell ref="A7:A69"/>
    <mergeCell ref="C7:C8"/>
    <mergeCell ref="B7:B8"/>
    <mergeCell ref="B13:B14"/>
    <mergeCell ref="C13:C14"/>
    <mergeCell ref="B9:B10"/>
    <mergeCell ref="C9:C10"/>
    <mergeCell ref="C59:C60"/>
    <mergeCell ref="C61:C62"/>
    <mergeCell ref="B11:B12"/>
    <mergeCell ref="B15:B16"/>
    <mergeCell ref="C15:C16"/>
    <mergeCell ref="B17:B18"/>
    <mergeCell ref="C17:C18"/>
    <mergeCell ref="C11:C12"/>
  </mergeCells>
  <hyperlinks>
    <hyperlink ref="A72" r:id="rId1" display="_ftnref1"/>
    <hyperlink ref="BD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1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72"/>
  <sheetViews>
    <sheetView view="pageBreakPreview" zoomScale="67" zoomScaleNormal="70" zoomScaleSheetLayoutView="67" zoomScalePageLayoutView="0" workbookViewId="0" topLeftCell="A1">
      <selection activeCell="A1" sqref="A1:AT1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2.625" style="0" customWidth="1"/>
    <col min="4" max="4" width="13.625" style="0" customWidth="1"/>
    <col min="5" max="8" width="5.875" style="0" customWidth="1"/>
    <col min="9" max="12" width="5.875" style="6" customWidth="1"/>
    <col min="13" max="19" width="5.875" style="0" customWidth="1"/>
    <col min="20" max="20" width="5.875" style="6" customWidth="1"/>
    <col min="21" max="21" width="6.00390625" style="6" customWidth="1"/>
    <col min="22" max="22" width="5.875" style="6" customWidth="1"/>
    <col min="23" max="23" width="5.375" style="6" customWidth="1"/>
    <col min="24" max="46" width="5.875" style="6" customWidth="1"/>
    <col min="47" max="47" width="14.875" style="0" customWidth="1"/>
    <col min="54" max="54" width="9.125" style="0" customWidth="1"/>
  </cols>
  <sheetData>
    <row r="1" spans="1:47" ht="81" customHeight="1" thickBot="1">
      <c r="A1" s="139" t="s">
        <v>93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86"/>
    </row>
    <row r="2" spans="1:47" ht="48" customHeight="1" thickBot="1">
      <c r="A2" s="141" t="s">
        <v>0</v>
      </c>
      <c r="B2" s="144" t="s">
        <v>1</v>
      </c>
      <c r="C2" s="144" t="s">
        <v>2</v>
      </c>
      <c r="D2" s="144" t="s">
        <v>3</v>
      </c>
      <c r="E2" s="17"/>
      <c r="F2" s="132" t="s">
        <v>4</v>
      </c>
      <c r="G2" s="147"/>
      <c r="H2" s="148"/>
      <c r="I2" s="17"/>
      <c r="J2" s="132" t="s">
        <v>5</v>
      </c>
      <c r="K2" s="157"/>
      <c r="L2" s="157"/>
      <c r="M2" s="60"/>
      <c r="N2" s="149" t="s">
        <v>6</v>
      </c>
      <c r="O2" s="150"/>
      <c r="P2" s="150"/>
      <c r="Q2" s="151"/>
      <c r="R2" s="46"/>
      <c r="S2" s="149" t="s">
        <v>7</v>
      </c>
      <c r="T2" s="150"/>
      <c r="U2" s="151"/>
      <c r="V2" s="18"/>
      <c r="W2" s="149" t="s">
        <v>8</v>
      </c>
      <c r="X2" s="150"/>
      <c r="Y2" s="150"/>
      <c r="Z2" s="61"/>
      <c r="AA2" s="149" t="s">
        <v>9</v>
      </c>
      <c r="AB2" s="158"/>
      <c r="AC2" s="158"/>
      <c r="AD2" s="159"/>
      <c r="AE2" s="46"/>
      <c r="AF2" s="149" t="s">
        <v>10</v>
      </c>
      <c r="AG2" s="150"/>
      <c r="AH2" s="151"/>
      <c r="AI2" s="47"/>
      <c r="AJ2" s="132" t="s">
        <v>11</v>
      </c>
      <c r="AK2" s="157"/>
      <c r="AL2" s="157"/>
      <c r="AM2" s="60"/>
      <c r="AN2" s="132" t="s">
        <v>12</v>
      </c>
      <c r="AO2" s="157"/>
      <c r="AP2" s="157"/>
      <c r="AQ2" s="160"/>
      <c r="AR2" s="132" t="s">
        <v>13</v>
      </c>
      <c r="AS2" s="133"/>
      <c r="AT2" s="133"/>
      <c r="AU2" s="152" t="s">
        <v>16</v>
      </c>
    </row>
    <row r="3" spans="1:47" ht="16.5" thickBot="1">
      <c r="A3" s="142"/>
      <c r="B3" s="145"/>
      <c r="C3" s="145"/>
      <c r="D3" s="145"/>
      <c r="E3" s="155" t="s">
        <v>17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3"/>
    </row>
    <row r="4" spans="1:47" s="1" customFormat="1" ht="19.5" customHeight="1" thickBot="1">
      <c r="A4" s="143"/>
      <c r="B4" s="146"/>
      <c r="C4" s="146"/>
      <c r="D4" s="146"/>
      <c r="E4" s="34">
        <v>36</v>
      </c>
      <c r="F4" s="34">
        <v>37</v>
      </c>
      <c r="G4" s="34">
        <v>38</v>
      </c>
      <c r="H4" s="34">
        <v>39</v>
      </c>
      <c r="I4" s="35">
        <v>40</v>
      </c>
      <c r="J4" s="35">
        <v>41</v>
      </c>
      <c r="K4" s="35">
        <v>42</v>
      </c>
      <c r="L4" s="36">
        <v>43</v>
      </c>
      <c r="M4" s="37">
        <v>44</v>
      </c>
      <c r="N4" s="37">
        <v>45</v>
      </c>
      <c r="O4" s="37">
        <v>46</v>
      </c>
      <c r="P4" s="37">
        <v>47</v>
      </c>
      <c r="Q4" s="37">
        <v>48</v>
      </c>
      <c r="R4" s="37">
        <v>49</v>
      </c>
      <c r="S4" s="37">
        <v>50</v>
      </c>
      <c r="T4" s="36">
        <v>51</v>
      </c>
      <c r="U4" s="36">
        <v>52</v>
      </c>
      <c r="V4" s="38">
        <v>1</v>
      </c>
      <c r="W4" s="38">
        <v>2</v>
      </c>
      <c r="X4" s="38">
        <v>3</v>
      </c>
      <c r="Y4" s="38">
        <v>4</v>
      </c>
      <c r="Z4" s="38">
        <v>5</v>
      </c>
      <c r="AA4" s="38">
        <v>6</v>
      </c>
      <c r="AB4" s="38">
        <v>7</v>
      </c>
      <c r="AC4" s="38">
        <v>8</v>
      </c>
      <c r="AD4" s="38">
        <v>9</v>
      </c>
      <c r="AE4" s="36">
        <v>10</v>
      </c>
      <c r="AF4" s="36">
        <v>11</v>
      </c>
      <c r="AG4" s="36">
        <v>12</v>
      </c>
      <c r="AH4" s="36">
        <v>13</v>
      </c>
      <c r="AI4" s="36">
        <v>14</v>
      </c>
      <c r="AJ4" s="36">
        <v>15</v>
      </c>
      <c r="AK4" s="36">
        <v>16</v>
      </c>
      <c r="AL4" s="36">
        <v>17</v>
      </c>
      <c r="AM4" s="36">
        <v>18</v>
      </c>
      <c r="AN4" s="36">
        <v>19</v>
      </c>
      <c r="AO4" s="36">
        <v>20</v>
      </c>
      <c r="AP4" s="36">
        <v>21</v>
      </c>
      <c r="AQ4" s="36">
        <v>22</v>
      </c>
      <c r="AR4" s="36">
        <v>23</v>
      </c>
      <c r="AS4" s="36">
        <v>24</v>
      </c>
      <c r="AT4" s="36">
        <v>25</v>
      </c>
      <c r="AU4" s="153"/>
    </row>
    <row r="5" spans="1:47" ht="23.25" customHeight="1" thickBot="1">
      <c r="A5" s="156" t="s">
        <v>18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3"/>
    </row>
    <row r="6" spans="1:47" s="1" customFormat="1" ht="22.5" customHeight="1" thickBot="1">
      <c r="A6" s="34"/>
      <c r="B6" s="34"/>
      <c r="C6" s="34"/>
      <c r="D6" s="34"/>
      <c r="E6" s="34">
        <v>1</v>
      </c>
      <c r="F6" s="34">
        <v>2</v>
      </c>
      <c r="G6" s="34">
        <v>3</v>
      </c>
      <c r="H6" s="34">
        <v>4</v>
      </c>
      <c r="I6" s="35">
        <v>5</v>
      </c>
      <c r="J6" s="35">
        <v>6</v>
      </c>
      <c r="K6" s="35">
        <v>7</v>
      </c>
      <c r="L6" s="35">
        <v>8</v>
      </c>
      <c r="M6" s="34">
        <v>9</v>
      </c>
      <c r="N6" s="34">
        <v>10</v>
      </c>
      <c r="O6" s="34">
        <v>11</v>
      </c>
      <c r="P6" s="34">
        <v>12</v>
      </c>
      <c r="Q6" s="34">
        <v>13</v>
      </c>
      <c r="R6" s="34">
        <v>14</v>
      </c>
      <c r="S6" s="34">
        <v>15</v>
      </c>
      <c r="T6" s="35">
        <v>16</v>
      </c>
      <c r="U6" s="35">
        <v>17</v>
      </c>
      <c r="V6" s="35">
        <v>18</v>
      </c>
      <c r="W6" s="35">
        <v>19</v>
      </c>
      <c r="X6" s="35">
        <v>20</v>
      </c>
      <c r="Y6" s="35">
        <v>21</v>
      </c>
      <c r="Z6" s="35">
        <v>22</v>
      </c>
      <c r="AA6" s="35">
        <v>23</v>
      </c>
      <c r="AB6" s="35">
        <v>24</v>
      </c>
      <c r="AC6" s="35">
        <v>25</v>
      </c>
      <c r="AD6" s="35">
        <v>26</v>
      </c>
      <c r="AE6" s="35">
        <v>27</v>
      </c>
      <c r="AF6" s="35">
        <v>28</v>
      </c>
      <c r="AG6" s="35">
        <v>29</v>
      </c>
      <c r="AH6" s="35">
        <v>30</v>
      </c>
      <c r="AI6" s="35">
        <v>30</v>
      </c>
      <c r="AJ6" s="35">
        <v>31</v>
      </c>
      <c r="AK6" s="35">
        <v>32</v>
      </c>
      <c r="AL6" s="35">
        <v>33</v>
      </c>
      <c r="AM6" s="35">
        <v>34</v>
      </c>
      <c r="AN6" s="35">
        <v>35</v>
      </c>
      <c r="AO6" s="35">
        <v>36</v>
      </c>
      <c r="AP6" s="35">
        <v>37</v>
      </c>
      <c r="AQ6" s="35">
        <v>38</v>
      </c>
      <c r="AR6" s="35">
        <v>39</v>
      </c>
      <c r="AS6" s="35">
        <v>40</v>
      </c>
      <c r="AT6" s="45">
        <v>41</v>
      </c>
      <c r="AU6" s="154"/>
    </row>
    <row r="7" spans="1:66" ht="0.75" customHeight="1" hidden="1" thickBot="1">
      <c r="A7" s="114" t="s">
        <v>67</v>
      </c>
      <c r="B7" s="73" t="s">
        <v>44</v>
      </c>
      <c r="C7" s="69"/>
      <c r="D7" s="32" t="s">
        <v>20</v>
      </c>
      <c r="E7" s="24"/>
      <c r="F7" s="24"/>
      <c r="G7" s="24"/>
      <c r="H7" s="24"/>
      <c r="I7" s="26"/>
      <c r="J7" s="26"/>
      <c r="K7" s="26"/>
      <c r="L7" s="26"/>
      <c r="M7" s="24"/>
      <c r="N7" s="24"/>
      <c r="O7" s="24"/>
      <c r="P7" s="24"/>
      <c r="Q7" s="24"/>
      <c r="R7" s="24"/>
      <c r="S7" s="24"/>
      <c r="T7" s="26"/>
      <c r="U7" s="26"/>
      <c r="V7" s="26" t="s">
        <v>21</v>
      </c>
      <c r="W7" s="26" t="s">
        <v>21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5">
        <f>SUM(E7:AT7)</f>
        <v>0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</row>
    <row r="8" spans="1:66" ht="16.5" customHeight="1" hidden="1" thickBot="1">
      <c r="A8" s="114"/>
      <c r="B8" s="68"/>
      <c r="C8" s="70"/>
      <c r="D8" s="32" t="s">
        <v>22</v>
      </c>
      <c r="E8" s="24"/>
      <c r="F8" s="24"/>
      <c r="G8" s="24"/>
      <c r="H8" s="24"/>
      <c r="I8" s="26"/>
      <c r="J8" s="26"/>
      <c r="K8" s="26"/>
      <c r="L8" s="26"/>
      <c r="M8" s="24"/>
      <c r="N8" s="24"/>
      <c r="O8" s="24"/>
      <c r="P8" s="24"/>
      <c r="Q8" s="24"/>
      <c r="R8" s="24"/>
      <c r="S8" s="24"/>
      <c r="T8" s="26"/>
      <c r="U8" s="26"/>
      <c r="V8" s="26" t="s">
        <v>21</v>
      </c>
      <c r="W8" s="26" t="s">
        <v>21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5">
        <f>SUM(E8:AT8)</f>
        <v>0</v>
      </c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</row>
    <row r="9" spans="1:66" ht="16.5" customHeight="1" hidden="1" thickBot="1">
      <c r="A9" s="114"/>
      <c r="B9" s="111" t="s">
        <v>43</v>
      </c>
      <c r="C9" s="130"/>
      <c r="D9" s="32" t="s">
        <v>20</v>
      </c>
      <c r="E9" s="24"/>
      <c r="F9" s="24"/>
      <c r="G9" s="24"/>
      <c r="H9" s="24"/>
      <c r="I9" s="26"/>
      <c r="J9" s="26"/>
      <c r="K9" s="26"/>
      <c r="L9" s="26"/>
      <c r="M9" s="24"/>
      <c r="N9" s="24"/>
      <c r="O9" s="24"/>
      <c r="P9" s="24"/>
      <c r="Q9" s="24"/>
      <c r="R9" s="24"/>
      <c r="S9" s="24"/>
      <c r="T9" s="26"/>
      <c r="U9" s="26"/>
      <c r="V9" s="26" t="s">
        <v>21</v>
      </c>
      <c r="W9" s="26" t="s">
        <v>21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5">
        <f>SUM(E9:AT9)</f>
        <v>0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</row>
    <row r="10" spans="1:66" ht="16.5" customHeight="1" hidden="1" thickBot="1">
      <c r="A10" s="114"/>
      <c r="B10" s="112"/>
      <c r="C10" s="131"/>
      <c r="D10" s="32" t="s">
        <v>22</v>
      </c>
      <c r="E10" s="24"/>
      <c r="F10" s="24"/>
      <c r="G10" s="24"/>
      <c r="H10" s="24"/>
      <c r="I10" s="26"/>
      <c r="J10" s="26"/>
      <c r="K10" s="26"/>
      <c r="L10" s="26"/>
      <c r="M10" s="24"/>
      <c r="N10" s="24"/>
      <c r="O10" s="24"/>
      <c r="P10" s="24"/>
      <c r="Q10" s="24"/>
      <c r="R10" s="24"/>
      <c r="S10" s="24"/>
      <c r="T10" s="26"/>
      <c r="U10" s="29"/>
      <c r="V10" s="26" t="s">
        <v>21</v>
      </c>
      <c r="W10" s="26" t="s">
        <v>21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5">
        <f>SUM(E10:AT10)</f>
        <v>0</v>
      </c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</row>
    <row r="11" spans="1:66" ht="16.5" customHeight="1" hidden="1" thickBot="1">
      <c r="A11" s="114"/>
      <c r="B11" s="111" t="s">
        <v>42</v>
      </c>
      <c r="C11" s="130"/>
      <c r="D11" s="32" t="s">
        <v>20</v>
      </c>
      <c r="E11" s="24"/>
      <c r="F11" s="24"/>
      <c r="G11" s="24"/>
      <c r="H11" s="24"/>
      <c r="I11" s="26"/>
      <c r="J11" s="26"/>
      <c r="K11" s="26"/>
      <c r="L11" s="26"/>
      <c r="M11" s="24"/>
      <c r="N11" s="24"/>
      <c r="O11" s="24"/>
      <c r="P11" s="24"/>
      <c r="Q11" s="24"/>
      <c r="R11" s="24"/>
      <c r="S11" s="24"/>
      <c r="T11" s="26"/>
      <c r="U11" s="26"/>
      <c r="V11" s="26" t="s">
        <v>21</v>
      </c>
      <c r="W11" s="26" t="s">
        <v>21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5">
        <f>SUM(E11:AT11)</f>
        <v>0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</row>
    <row r="12" spans="1:66" ht="16.5" customHeight="1" hidden="1" thickBot="1">
      <c r="A12" s="114"/>
      <c r="B12" s="112"/>
      <c r="C12" s="131"/>
      <c r="D12" s="32" t="s">
        <v>22</v>
      </c>
      <c r="E12" s="24"/>
      <c r="F12" s="24"/>
      <c r="G12" s="24"/>
      <c r="H12" s="24"/>
      <c r="I12" s="26"/>
      <c r="J12" s="26"/>
      <c r="K12" s="26"/>
      <c r="L12" s="26"/>
      <c r="M12" s="24"/>
      <c r="N12" s="24"/>
      <c r="O12" s="24"/>
      <c r="P12" s="24"/>
      <c r="Q12" s="24"/>
      <c r="R12" s="24"/>
      <c r="S12" s="24"/>
      <c r="T12" s="26"/>
      <c r="U12" s="26"/>
      <c r="V12" s="26" t="s">
        <v>21</v>
      </c>
      <c r="W12" s="26" t="s">
        <v>21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5">
        <f>SUM(E12:AT12)</f>
        <v>0</v>
      </c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</row>
    <row r="13" spans="1:66" ht="16.5" customHeight="1" hidden="1" thickBot="1">
      <c r="A13" s="114"/>
      <c r="B13" s="111" t="s">
        <v>41</v>
      </c>
      <c r="C13" s="130"/>
      <c r="D13" s="32" t="s">
        <v>20</v>
      </c>
      <c r="E13" s="24"/>
      <c r="F13" s="24"/>
      <c r="G13" s="24"/>
      <c r="H13" s="24"/>
      <c r="I13" s="26"/>
      <c r="J13" s="26"/>
      <c r="K13" s="26"/>
      <c r="L13" s="26"/>
      <c r="M13" s="24"/>
      <c r="N13" s="24"/>
      <c r="O13" s="24"/>
      <c r="P13" s="24"/>
      <c r="Q13" s="24"/>
      <c r="R13" s="24"/>
      <c r="S13" s="24"/>
      <c r="T13" s="26"/>
      <c r="U13" s="26"/>
      <c r="V13" s="26" t="s">
        <v>21</v>
      </c>
      <c r="W13" s="26" t="s">
        <v>21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5">
        <f>SUM(E13:AT13)</f>
        <v>0</v>
      </c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</row>
    <row r="14" spans="1:66" ht="14.25" customHeight="1" hidden="1" thickBot="1">
      <c r="A14" s="114"/>
      <c r="B14" s="112"/>
      <c r="C14" s="131"/>
      <c r="D14" s="32" t="s">
        <v>22</v>
      </c>
      <c r="E14" s="24"/>
      <c r="F14" s="24"/>
      <c r="G14" s="24"/>
      <c r="H14" s="24"/>
      <c r="I14" s="26"/>
      <c r="J14" s="26"/>
      <c r="K14" s="26"/>
      <c r="L14" s="26"/>
      <c r="M14" s="24"/>
      <c r="N14" s="24"/>
      <c r="O14" s="24"/>
      <c r="P14" s="24"/>
      <c r="Q14" s="24"/>
      <c r="R14" s="24"/>
      <c r="S14" s="24"/>
      <c r="T14" s="26"/>
      <c r="U14" s="26"/>
      <c r="V14" s="26" t="s">
        <v>21</v>
      </c>
      <c r="W14" s="26" t="s">
        <v>21</v>
      </c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5">
        <f>SUM(E14:AT14)</f>
        <v>0</v>
      </c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</row>
    <row r="15" spans="1:66" ht="13.5" customHeight="1" hidden="1" thickBot="1">
      <c r="A15" s="114"/>
      <c r="B15" s="111"/>
      <c r="C15" s="130"/>
      <c r="D15" s="32"/>
      <c r="E15" s="24"/>
      <c r="F15" s="24"/>
      <c r="G15" s="24"/>
      <c r="H15" s="24"/>
      <c r="I15" s="26"/>
      <c r="J15" s="26"/>
      <c r="K15" s="26"/>
      <c r="L15" s="26"/>
      <c r="M15" s="24"/>
      <c r="N15" s="24"/>
      <c r="O15" s="24"/>
      <c r="P15" s="24"/>
      <c r="Q15" s="24"/>
      <c r="R15" s="24"/>
      <c r="S15" s="24"/>
      <c r="T15" s="26"/>
      <c r="U15" s="26"/>
      <c r="V15" s="26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5">
        <f>SUM(E15:AT15)</f>
        <v>0</v>
      </c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</row>
    <row r="16" spans="1:66" ht="13.5" customHeight="1" hidden="1" thickBot="1">
      <c r="A16" s="114"/>
      <c r="B16" s="112"/>
      <c r="C16" s="131"/>
      <c r="D16" s="33"/>
      <c r="E16" s="24"/>
      <c r="F16" s="24"/>
      <c r="G16" s="24"/>
      <c r="H16" s="24"/>
      <c r="I16" s="26"/>
      <c r="J16" s="26"/>
      <c r="K16" s="26"/>
      <c r="L16" s="26"/>
      <c r="M16" s="24"/>
      <c r="N16" s="24"/>
      <c r="O16" s="24"/>
      <c r="P16" s="24"/>
      <c r="Q16" s="24"/>
      <c r="R16" s="24"/>
      <c r="S16" s="24"/>
      <c r="T16" s="26"/>
      <c r="U16" s="26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5">
        <f>SUM(E16:AT16)</f>
        <v>0</v>
      </c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</row>
    <row r="17" spans="1:66" ht="16.5" customHeight="1" hidden="1" thickBot="1">
      <c r="A17" s="114"/>
      <c r="B17" s="111" t="s">
        <v>40</v>
      </c>
      <c r="C17" s="130"/>
      <c r="D17" s="32" t="s">
        <v>20</v>
      </c>
      <c r="E17" s="24"/>
      <c r="F17" s="24"/>
      <c r="G17" s="24"/>
      <c r="H17" s="24"/>
      <c r="I17" s="26"/>
      <c r="J17" s="26"/>
      <c r="K17" s="26"/>
      <c r="L17" s="26"/>
      <c r="M17" s="24"/>
      <c r="N17" s="24"/>
      <c r="O17" s="24"/>
      <c r="P17" s="24"/>
      <c r="Q17" s="24"/>
      <c r="R17" s="24"/>
      <c r="S17" s="24"/>
      <c r="T17" s="26"/>
      <c r="U17" s="26"/>
      <c r="V17" s="26" t="s">
        <v>21</v>
      </c>
      <c r="W17" s="26" t="s">
        <v>21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5">
        <f>SUM(E17:AT17)</f>
        <v>0</v>
      </c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</row>
    <row r="18" spans="1:66" ht="16.5" customHeight="1" hidden="1" thickBot="1">
      <c r="A18" s="114"/>
      <c r="B18" s="112"/>
      <c r="C18" s="131"/>
      <c r="D18" s="32" t="s">
        <v>22</v>
      </c>
      <c r="E18" s="24"/>
      <c r="F18" s="24"/>
      <c r="G18" s="24"/>
      <c r="H18" s="24"/>
      <c r="I18" s="26"/>
      <c r="J18" s="26"/>
      <c r="K18" s="26"/>
      <c r="L18" s="26"/>
      <c r="M18" s="24"/>
      <c r="N18" s="24"/>
      <c r="O18" s="24"/>
      <c r="P18" s="24"/>
      <c r="Q18" s="24"/>
      <c r="R18" s="24"/>
      <c r="S18" s="24"/>
      <c r="T18" s="26"/>
      <c r="U18" s="26"/>
      <c r="V18" s="26" t="s">
        <v>21</v>
      </c>
      <c r="W18" s="26" t="s">
        <v>21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5">
        <f>SUM(E18:AT18)</f>
        <v>0</v>
      </c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</row>
    <row r="19" spans="1:66" ht="16.5" customHeight="1" hidden="1" thickBot="1">
      <c r="A19" s="114"/>
      <c r="B19" s="111" t="s">
        <v>39</v>
      </c>
      <c r="C19" s="130"/>
      <c r="D19" s="32" t="s">
        <v>20</v>
      </c>
      <c r="E19" s="24"/>
      <c r="F19" s="24"/>
      <c r="G19" s="24"/>
      <c r="H19" s="24"/>
      <c r="I19" s="26"/>
      <c r="J19" s="26"/>
      <c r="K19" s="26"/>
      <c r="L19" s="26"/>
      <c r="M19" s="24"/>
      <c r="N19" s="24"/>
      <c r="O19" s="24"/>
      <c r="P19" s="24"/>
      <c r="Q19" s="24"/>
      <c r="R19" s="24"/>
      <c r="S19" s="24"/>
      <c r="T19" s="26"/>
      <c r="U19" s="26"/>
      <c r="V19" s="26" t="s">
        <v>21</v>
      </c>
      <c r="W19" s="26" t="s">
        <v>21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5">
        <f>SUM(E19:AT19)</f>
        <v>0</v>
      </c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</row>
    <row r="20" spans="1:66" ht="16.5" customHeight="1" hidden="1" thickBot="1">
      <c r="A20" s="114"/>
      <c r="B20" s="112"/>
      <c r="C20" s="131"/>
      <c r="D20" s="32" t="s">
        <v>22</v>
      </c>
      <c r="E20" s="24"/>
      <c r="F20" s="24"/>
      <c r="G20" s="24"/>
      <c r="H20" s="24"/>
      <c r="I20" s="26"/>
      <c r="J20" s="26"/>
      <c r="K20" s="26"/>
      <c r="L20" s="26"/>
      <c r="M20" s="24"/>
      <c r="N20" s="24"/>
      <c r="O20" s="24"/>
      <c r="P20" s="24"/>
      <c r="Q20" s="24"/>
      <c r="R20" s="24"/>
      <c r="S20" s="24"/>
      <c r="T20" s="26"/>
      <c r="U20" s="26"/>
      <c r="V20" s="26" t="s">
        <v>21</v>
      </c>
      <c r="W20" s="26" t="s">
        <v>21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5">
        <f>SUM(E20:AT20)</f>
        <v>0</v>
      </c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</row>
    <row r="21" spans="1:66" ht="16.5" customHeight="1" thickBot="1">
      <c r="A21" s="114"/>
      <c r="B21" s="116" t="s">
        <v>49</v>
      </c>
      <c r="C21" s="116" t="s">
        <v>38</v>
      </c>
      <c r="D21" s="41" t="s">
        <v>20</v>
      </c>
      <c r="E21" s="95">
        <f>SUM(E23)</f>
        <v>0</v>
      </c>
      <c r="F21" s="95">
        <f aca="true" t="shared" si="0" ref="F21:AT21">SUM(F23)</f>
        <v>0</v>
      </c>
      <c r="G21" s="95">
        <f t="shared" si="0"/>
        <v>0</v>
      </c>
      <c r="H21" s="95">
        <f t="shared" si="0"/>
        <v>0</v>
      </c>
      <c r="I21" s="95">
        <f t="shared" si="0"/>
        <v>0</v>
      </c>
      <c r="J21" s="95">
        <f t="shared" si="0"/>
        <v>0</v>
      </c>
      <c r="K21" s="95">
        <f t="shared" si="0"/>
        <v>0</v>
      </c>
      <c r="L21" s="95">
        <f t="shared" si="0"/>
        <v>0</v>
      </c>
      <c r="M21" s="95">
        <f t="shared" si="0"/>
        <v>0</v>
      </c>
      <c r="N21" s="95">
        <f t="shared" si="0"/>
        <v>0</v>
      </c>
      <c r="O21" s="95">
        <f t="shared" si="0"/>
        <v>0</v>
      </c>
      <c r="P21" s="95">
        <f t="shared" si="0"/>
        <v>0</v>
      </c>
      <c r="Q21" s="95">
        <f t="shared" si="0"/>
        <v>0</v>
      </c>
      <c r="R21" s="95">
        <f t="shared" si="0"/>
        <v>0</v>
      </c>
      <c r="S21" s="95">
        <f t="shared" si="0"/>
        <v>0</v>
      </c>
      <c r="T21" s="95">
        <f t="shared" si="0"/>
        <v>0</v>
      </c>
      <c r="U21" s="95">
        <f t="shared" si="0"/>
        <v>0</v>
      </c>
      <c r="V21" s="95" t="s">
        <v>21</v>
      </c>
      <c r="W21" s="95" t="s">
        <v>21</v>
      </c>
      <c r="X21" s="95">
        <f t="shared" si="0"/>
        <v>2</v>
      </c>
      <c r="Y21" s="95">
        <f t="shared" si="0"/>
        <v>2</v>
      </c>
      <c r="Z21" s="95">
        <f t="shared" si="0"/>
        <v>2</v>
      </c>
      <c r="AA21" s="95">
        <f t="shared" si="0"/>
        <v>2</v>
      </c>
      <c r="AB21" s="95">
        <f t="shared" si="0"/>
        <v>2</v>
      </c>
      <c r="AC21" s="95">
        <f t="shared" si="0"/>
        <v>2</v>
      </c>
      <c r="AD21" s="95">
        <f t="shared" si="0"/>
        <v>2</v>
      </c>
      <c r="AE21" s="95">
        <f t="shared" si="0"/>
        <v>2</v>
      </c>
      <c r="AF21" s="95">
        <f t="shared" si="0"/>
        <v>2</v>
      </c>
      <c r="AG21" s="95">
        <f t="shared" si="0"/>
        <v>2</v>
      </c>
      <c r="AH21" s="95">
        <f t="shared" si="0"/>
        <v>2</v>
      </c>
      <c r="AI21" s="95">
        <f t="shared" si="0"/>
        <v>2</v>
      </c>
      <c r="AJ21" s="95">
        <f t="shared" si="0"/>
        <v>2</v>
      </c>
      <c r="AK21" s="95">
        <f t="shared" si="0"/>
        <v>0</v>
      </c>
      <c r="AL21" s="95">
        <f t="shared" si="0"/>
        <v>0</v>
      </c>
      <c r="AM21" s="95">
        <f t="shared" si="0"/>
        <v>0</v>
      </c>
      <c r="AN21" s="95">
        <f t="shared" si="0"/>
        <v>0</v>
      </c>
      <c r="AO21" s="95">
        <f t="shared" si="0"/>
        <v>0</v>
      </c>
      <c r="AP21" s="95">
        <f t="shared" si="0"/>
        <v>0</v>
      </c>
      <c r="AQ21" s="95">
        <f t="shared" si="0"/>
        <v>0</v>
      </c>
      <c r="AR21" s="95">
        <f t="shared" si="0"/>
        <v>0</v>
      </c>
      <c r="AS21" s="95">
        <f t="shared" si="0"/>
        <v>0</v>
      </c>
      <c r="AT21" s="95">
        <f t="shared" si="0"/>
        <v>0</v>
      </c>
      <c r="AU21" s="25">
        <f>SUM(E21:AT21)</f>
        <v>26</v>
      </c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</row>
    <row r="22" spans="1:66" ht="16.5" customHeight="1" thickBot="1">
      <c r="A22" s="114"/>
      <c r="B22" s="117"/>
      <c r="C22" s="117"/>
      <c r="D22" s="42" t="s">
        <v>22</v>
      </c>
      <c r="E22" s="95">
        <f>SUM(E24)</f>
        <v>0</v>
      </c>
      <c r="F22" s="95">
        <f aca="true" t="shared" si="1" ref="F22:AT22">SUM(F24)</f>
        <v>0</v>
      </c>
      <c r="G22" s="95">
        <f t="shared" si="1"/>
        <v>0</v>
      </c>
      <c r="H22" s="95">
        <f t="shared" si="1"/>
        <v>0</v>
      </c>
      <c r="I22" s="95">
        <f t="shared" si="1"/>
        <v>0</v>
      </c>
      <c r="J22" s="95">
        <f t="shared" si="1"/>
        <v>0</v>
      </c>
      <c r="K22" s="95">
        <f t="shared" si="1"/>
        <v>0</v>
      </c>
      <c r="L22" s="95">
        <f t="shared" si="1"/>
        <v>0</v>
      </c>
      <c r="M22" s="95">
        <f t="shared" si="1"/>
        <v>0</v>
      </c>
      <c r="N22" s="95">
        <f t="shared" si="1"/>
        <v>0</v>
      </c>
      <c r="O22" s="95">
        <f t="shared" si="1"/>
        <v>0</v>
      </c>
      <c r="P22" s="95">
        <f t="shared" si="1"/>
        <v>0</v>
      </c>
      <c r="Q22" s="95">
        <f t="shared" si="1"/>
        <v>0</v>
      </c>
      <c r="R22" s="95">
        <f t="shared" si="1"/>
        <v>0</v>
      </c>
      <c r="S22" s="95">
        <f t="shared" si="1"/>
        <v>0</v>
      </c>
      <c r="T22" s="95">
        <f t="shared" si="1"/>
        <v>0</v>
      </c>
      <c r="U22" s="95">
        <f t="shared" si="1"/>
        <v>0</v>
      </c>
      <c r="V22" s="95" t="s">
        <v>21</v>
      </c>
      <c r="W22" s="95" t="s">
        <v>21</v>
      </c>
      <c r="X22" s="95">
        <f t="shared" si="1"/>
        <v>1</v>
      </c>
      <c r="Y22" s="95">
        <f t="shared" si="1"/>
        <v>1</v>
      </c>
      <c r="Z22" s="95">
        <f t="shared" si="1"/>
        <v>1</v>
      </c>
      <c r="AA22" s="95">
        <f t="shared" si="1"/>
        <v>1</v>
      </c>
      <c r="AB22" s="95">
        <f t="shared" si="1"/>
        <v>1</v>
      </c>
      <c r="AC22" s="95">
        <f t="shared" si="1"/>
        <v>1</v>
      </c>
      <c r="AD22" s="95">
        <f t="shared" si="1"/>
        <v>1</v>
      </c>
      <c r="AE22" s="95">
        <f t="shared" si="1"/>
        <v>1</v>
      </c>
      <c r="AF22" s="95">
        <f t="shared" si="1"/>
        <v>1</v>
      </c>
      <c r="AG22" s="95">
        <f t="shared" si="1"/>
        <v>1</v>
      </c>
      <c r="AH22" s="95">
        <f t="shared" si="1"/>
        <v>1</v>
      </c>
      <c r="AI22" s="95">
        <f t="shared" si="1"/>
        <v>1</v>
      </c>
      <c r="AJ22" s="95">
        <f t="shared" si="1"/>
        <v>1</v>
      </c>
      <c r="AK22" s="95">
        <f t="shared" si="1"/>
        <v>0</v>
      </c>
      <c r="AL22" s="95">
        <f t="shared" si="1"/>
        <v>0</v>
      </c>
      <c r="AM22" s="95">
        <f t="shared" si="1"/>
        <v>0</v>
      </c>
      <c r="AN22" s="95">
        <f t="shared" si="1"/>
        <v>0</v>
      </c>
      <c r="AO22" s="95">
        <f t="shared" si="1"/>
        <v>0</v>
      </c>
      <c r="AP22" s="95">
        <f t="shared" si="1"/>
        <v>0</v>
      </c>
      <c r="AQ22" s="95">
        <f t="shared" si="1"/>
        <v>0</v>
      </c>
      <c r="AR22" s="95">
        <f t="shared" si="1"/>
        <v>0</v>
      </c>
      <c r="AS22" s="95">
        <f t="shared" si="1"/>
        <v>0</v>
      </c>
      <c r="AT22" s="95">
        <f t="shared" si="1"/>
        <v>0</v>
      </c>
      <c r="AU22" s="25">
        <f>SUM(E22:AT22)</f>
        <v>13</v>
      </c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</row>
    <row r="23" spans="1:66" ht="16.5" customHeight="1" thickBot="1">
      <c r="A23" s="114"/>
      <c r="B23" s="111" t="s">
        <v>89</v>
      </c>
      <c r="C23" s="111" t="s">
        <v>69</v>
      </c>
      <c r="D23" s="32" t="s">
        <v>20</v>
      </c>
      <c r="E23" s="24"/>
      <c r="F23" s="24"/>
      <c r="G23" s="24"/>
      <c r="H23" s="24"/>
      <c r="I23" s="26"/>
      <c r="J23" s="26"/>
      <c r="K23" s="26"/>
      <c r="L23" s="26"/>
      <c r="M23" s="24"/>
      <c r="N23" s="24"/>
      <c r="O23" s="24"/>
      <c r="P23" s="24"/>
      <c r="Q23" s="24"/>
      <c r="R23" s="24"/>
      <c r="S23" s="24"/>
      <c r="T23" s="26"/>
      <c r="U23" s="26"/>
      <c r="V23" s="77" t="s">
        <v>21</v>
      </c>
      <c r="W23" s="77" t="s">
        <v>21</v>
      </c>
      <c r="X23" s="29">
        <v>2</v>
      </c>
      <c r="Y23" s="29">
        <v>2</v>
      </c>
      <c r="Z23" s="29">
        <v>2</v>
      </c>
      <c r="AA23" s="29">
        <v>2</v>
      </c>
      <c r="AB23" s="29">
        <v>2</v>
      </c>
      <c r="AC23" s="29">
        <v>2</v>
      </c>
      <c r="AD23" s="29">
        <v>2</v>
      </c>
      <c r="AE23" s="29">
        <v>2</v>
      </c>
      <c r="AF23" s="29">
        <v>2</v>
      </c>
      <c r="AG23" s="29">
        <v>2</v>
      </c>
      <c r="AH23" s="29">
        <v>2</v>
      </c>
      <c r="AI23" s="29">
        <v>2</v>
      </c>
      <c r="AJ23" s="29">
        <v>2</v>
      </c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5">
        <f>SUM(E23:AT23)</f>
        <v>26</v>
      </c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</row>
    <row r="24" spans="1:66" ht="16.5" customHeight="1" thickBot="1">
      <c r="A24" s="114"/>
      <c r="B24" s="112"/>
      <c r="C24" s="112"/>
      <c r="D24" s="32" t="s">
        <v>22</v>
      </c>
      <c r="E24" s="24"/>
      <c r="F24" s="24"/>
      <c r="G24" s="24"/>
      <c r="H24" s="24"/>
      <c r="I24" s="26"/>
      <c r="J24" s="26"/>
      <c r="K24" s="26"/>
      <c r="L24" s="26"/>
      <c r="M24" s="24"/>
      <c r="N24" s="24"/>
      <c r="O24" s="24"/>
      <c r="P24" s="24"/>
      <c r="Q24" s="24"/>
      <c r="R24" s="24"/>
      <c r="S24" s="24"/>
      <c r="T24" s="26"/>
      <c r="U24" s="26"/>
      <c r="V24" s="77" t="s">
        <v>21</v>
      </c>
      <c r="W24" s="77" t="s">
        <v>21</v>
      </c>
      <c r="X24" s="29">
        <v>1</v>
      </c>
      <c r="Y24" s="29">
        <v>1</v>
      </c>
      <c r="Z24" s="29">
        <v>1</v>
      </c>
      <c r="AA24" s="29">
        <v>1</v>
      </c>
      <c r="AB24" s="29">
        <v>1</v>
      </c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9">
        <v>1</v>
      </c>
      <c r="AI24" s="29">
        <v>1</v>
      </c>
      <c r="AJ24" s="29">
        <v>1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5">
        <f>SUM(E24:AT24)</f>
        <v>13</v>
      </c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</row>
    <row r="25" spans="1:66" s="8" customFormat="1" ht="21" customHeight="1" thickBot="1">
      <c r="A25" s="114"/>
      <c r="B25" s="116" t="s">
        <v>25</v>
      </c>
      <c r="C25" s="116" t="s">
        <v>26</v>
      </c>
      <c r="D25" s="41" t="s">
        <v>20</v>
      </c>
      <c r="E25" s="20">
        <f>SUM(E41)</f>
        <v>26</v>
      </c>
      <c r="F25" s="20">
        <f aca="true" t="shared" si="2" ref="F25:U25">SUM(F41)</f>
        <v>26</v>
      </c>
      <c r="G25" s="20">
        <f t="shared" si="2"/>
        <v>26</v>
      </c>
      <c r="H25" s="20">
        <f t="shared" si="2"/>
        <v>26</v>
      </c>
      <c r="I25" s="20">
        <f t="shared" si="2"/>
        <v>26</v>
      </c>
      <c r="J25" s="20">
        <f t="shared" si="2"/>
        <v>26</v>
      </c>
      <c r="K25" s="20">
        <f t="shared" si="2"/>
        <v>26</v>
      </c>
      <c r="L25" s="20">
        <f t="shared" si="2"/>
        <v>26</v>
      </c>
      <c r="M25" s="20">
        <f t="shared" si="2"/>
        <v>26</v>
      </c>
      <c r="N25" s="20">
        <f t="shared" si="2"/>
        <v>26</v>
      </c>
      <c r="O25" s="20">
        <f t="shared" si="2"/>
        <v>26</v>
      </c>
      <c r="P25" s="20">
        <f t="shared" si="2"/>
        <v>26</v>
      </c>
      <c r="Q25" s="20">
        <f t="shared" si="2"/>
        <v>26</v>
      </c>
      <c r="R25" s="20">
        <f t="shared" si="2"/>
        <v>26</v>
      </c>
      <c r="S25" s="20">
        <f t="shared" si="2"/>
        <v>26</v>
      </c>
      <c r="T25" s="20">
        <f t="shared" si="2"/>
        <v>26</v>
      </c>
      <c r="U25" s="20">
        <f t="shared" si="2"/>
        <v>26</v>
      </c>
      <c r="V25" s="77" t="s">
        <v>21</v>
      </c>
      <c r="W25" s="77" t="s">
        <v>21</v>
      </c>
      <c r="X25" s="71">
        <f>SUM(X41)</f>
        <v>24</v>
      </c>
      <c r="Y25" s="71">
        <f aca="true" t="shared" si="3" ref="Y25:AR25">SUM(Y41)</f>
        <v>24</v>
      </c>
      <c r="Z25" s="71">
        <f t="shared" si="3"/>
        <v>24</v>
      </c>
      <c r="AA25" s="71">
        <f t="shared" si="3"/>
        <v>24</v>
      </c>
      <c r="AB25" s="71">
        <f t="shared" si="3"/>
        <v>24</v>
      </c>
      <c r="AC25" s="71">
        <f t="shared" si="3"/>
        <v>24</v>
      </c>
      <c r="AD25" s="71">
        <f t="shared" si="3"/>
        <v>24</v>
      </c>
      <c r="AE25" s="71">
        <f t="shared" si="3"/>
        <v>24</v>
      </c>
      <c r="AF25" s="71">
        <f t="shared" si="3"/>
        <v>24</v>
      </c>
      <c r="AG25" s="71">
        <f t="shared" si="3"/>
        <v>24</v>
      </c>
      <c r="AH25" s="71">
        <f t="shared" si="3"/>
        <v>24</v>
      </c>
      <c r="AI25" s="71">
        <f t="shared" si="3"/>
        <v>24</v>
      </c>
      <c r="AJ25" s="71">
        <f t="shared" si="3"/>
        <v>24</v>
      </c>
      <c r="AK25" s="71">
        <f t="shared" si="3"/>
        <v>30</v>
      </c>
      <c r="AL25" s="71">
        <f t="shared" si="3"/>
        <v>30</v>
      </c>
      <c r="AM25" s="71">
        <f t="shared" si="3"/>
        <v>30</v>
      </c>
      <c r="AN25" s="71">
        <f t="shared" si="3"/>
        <v>30</v>
      </c>
      <c r="AO25" s="71">
        <f t="shared" si="3"/>
        <v>30</v>
      </c>
      <c r="AP25" s="71">
        <f t="shared" si="3"/>
        <v>30</v>
      </c>
      <c r="AQ25" s="71">
        <f t="shared" si="3"/>
        <v>30</v>
      </c>
      <c r="AR25" s="71">
        <f t="shared" si="3"/>
        <v>30</v>
      </c>
      <c r="AS25" s="71"/>
      <c r="AT25" s="71"/>
      <c r="AU25" s="95">
        <f>SUM(E25:AT25)</f>
        <v>994</v>
      </c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</row>
    <row r="26" spans="1:66" s="8" customFormat="1" ht="16.5" customHeight="1" thickBot="1">
      <c r="A26" s="114"/>
      <c r="B26" s="117"/>
      <c r="C26" s="117"/>
      <c r="D26" s="41" t="s">
        <v>22</v>
      </c>
      <c r="E26" s="20">
        <f>SUM(E42)</f>
        <v>4</v>
      </c>
      <c r="F26" s="20">
        <f aca="true" t="shared" si="4" ref="F26:U26">SUM(F42)</f>
        <v>4</v>
      </c>
      <c r="G26" s="20">
        <f t="shared" si="4"/>
        <v>4</v>
      </c>
      <c r="H26" s="20">
        <f t="shared" si="4"/>
        <v>4</v>
      </c>
      <c r="I26" s="20">
        <f t="shared" si="4"/>
        <v>4</v>
      </c>
      <c r="J26" s="20">
        <f t="shared" si="4"/>
        <v>4</v>
      </c>
      <c r="K26" s="20">
        <f t="shared" si="4"/>
        <v>4</v>
      </c>
      <c r="L26" s="20">
        <f t="shared" si="4"/>
        <v>4</v>
      </c>
      <c r="M26" s="20">
        <f t="shared" si="4"/>
        <v>4</v>
      </c>
      <c r="N26" s="20">
        <f t="shared" si="4"/>
        <v>4</v>
      </c>
      <c r="O26" s="20">
        <f t="shared" si="4"/>
        <v>4</v>
      </c>
      <c r="P26" s="20">
        <f t="shared" si="4"/>
        <v>4</v>
      </c>
      <c r="Q26" s="20">
        <f t="shared" si="4"/>
        <v>4</v>
      </c>
      <c r="R26" s="20">
        <f t="shared" si="4"/>
        <v>4</v>
      </c>
      <c r="S26" s="20">
        <f t="shared" si="4"/>
        <v>4</v>
      </c>
      <c r="T26" s="20">
        <f t="shared" si="4"/>
        <v>4</v>
      </c>
      <c r="U26" s="20">
        <f t="shared" si="4"/>
        <v>4</v>
      </c>
      <c r="V26" s="77" t="s">
        <v>21</v>
      </c>
      <c r="W26" s="77" t="s">
        <v>21</v>
      </c>
      <c r="X26" s="71">
        <f>SUM(X42)</f>
        <v>3</v>
      </c>
      <c r="Y26" s="71">
        <f>SUM(Y42)</f>
        <v>3</v>
      </c>
      <c r="Z26" s="71">
        <f>SUM(Z42)</f>
        <v>3</v>
      </c>
      <c r="AA26" s="71">
        <f aca="true" t="shared" si="5" ref="AA26:AI26">SUM(AA42)</f>
        <v>3</v>
      </c>
      <c r="AB26" s="71">
        <f t="shared" si="5"/>
        <v>3</v>
      </c>
      <c r="AC26" s="71">
        <f t="shared" si="5"/>
        <v>3</v>
      </c>
      <c r="AD26" s="71">
        <f t="shared" si="5"/>
        <v>3</v>
      </c>
      <c r="AE26" s="71">
        <f t="shared" si="5"/>
        <v>3</v>
      </c>
      <c r="AF26" s="71">
        <f t="shared" si="5"/>
        <v>3</v>
      </c>
      <c r="AG26" s="71">
        <f t="shared" si="5"/>
        <v>3</v>
      </c>
      <c r="AH26" s="71">
        <f t="shared" si="5"/>
        <v>3</v>
      </c>
      <c r="AI26" s="71">
        <f t="shared" si="5"/>
        <v>3</v>
      </c>
      <c r="AJ26" s="71">
        <f>SUM(AJ42)</f>
        <v>3</v>
      </c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95">
        <f>SUM(E26:AT26)</f>
        <v>107</v>
      </c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</row>
    <row r="27" spans="1:66" ht="22.5" customHeight="1" hidden="1" thickBot="1">
      <c r="A27" s="114"/>
      <c r="B27" s="120"/>
      <c r="C27" s="120"/>
      <c r="D27" s="53"/>
      <c r="E27" s="25"/>
      <c r="F27" s="25"/>
      <c r="G27" s="25"/>
      <c r="H27" s="25"/>
      <c r="I27" s="27"/>
      <c r="J27" s="27"/>
      <c r="K27" s="27"/>
      <c r="L27" s="27"/>
      <c r="M27" s="25"/>
      <c r="N27" s="25"/>
      <c r="O27" s="25"/>
      <c r="P27" s="25"/>
      <c r="Q27" s="51"/>
      <c r="R27" s="51"/>
      <c r="S27" s="25"/>
      <c r="T27" s="50"/>
      <c r="U27" s="50"/>
      <c r="V27" s="77"/>
      <c r="W27" s="7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0"/>
      <c r="AK27" s="50"/>
      <c r="AL27" s="50"/>
      <c r="AM27" s="50"/>
      <c r="AN27" s="50"/>
      <c r="AO27" s="50"/>
      <c r="AP27" s="50"/>
      <c r="AQ27" s="27"/>
      <c r="AR27" s="27"/>
      <c r="AS27" s="27"/>
      <c r="AT27" s="27"/>
      <c r="AU27" s="95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</row>
    <row r="28" spans="1:66" ht="17.25" customHeight="1" hidden="1" thickBot="1">
      <c r="A28" s="114"/>
      <c r="B28" s="121"/>
      <c r="C28" s="121"/>
      <c r="D28" s="53"/>
      <c r="E28" s="25"/>
      <c r="F28" s="25"/>
      <c r="G28" s="25"/>
      <c r="H28" s="25"/>
      <c r="I28" s="27"/>
      <c r="J28" s="27"/>
      <c r="K28" s="27"/>
      <c r="L28" s="27"/>
      <c r="M28" s="25"/>
      <c r="N28" s="25"/>
      <c r="O28" s="25"/>
      <c r="P28" s="25"/>
      <c r="Q28" s="51"/>
      <c r="R28" s="51"/>
      <c r="S28" s="25"/>
      <c r="T28" s="50"/>
      <c r="U28" s="50"/>
      <c r="V28" s="77"/>
      <c r="W28" s="77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52"/>
      <c r="AK28" s="52"/>
      <c r="AL28" s="52"/>
      <c r="AM28" s="52"/>
      <c r="AN28" s="52"/>
      <c r="AO28" s="52"/>
      <c r="AP28" s="52"/>
      <c r="AQ28" s="28"/>
      <c r="AR28" s="28"/>
      <c r="AS28" s="28"/>
      <c r="AT28" s="28"/>
      <c r="AU28" s="95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</row>
    <row r="29" spans="1:66" ht="17.25" customHeight="1" hidden="1" thickBot="1">
      <c r="A29" s="114"/>
      <c r="B29" s="122"/>
      <c r="C29" s="184"/>
      <c r="D29" s="54"/>
      <c r="E29" s="25"/>
      <c r="F29" s="25"/>
      <c r="G29" s="25"/>
      <c r="H29" s="25"/>
      <c r="I29" s="27"/>
      <c r="J29" s="27"/>
      <c r="K29" s="27"/>
      <c r="L29" s="27"/>
      <c r="M29" s="25"/>
      <c r="N29" s="25"/>
      <c r="O29" s="25"/>
      <c r="P29" s="25"/>
      <c r="Q29" s="51"/>
      <c r="R29" s="51"/>
      <c r="S29" s="25"/>
      <c r="T29" s="50"/>
      <c r="U29" s="50"/>
      <c r="V29" s="77"/>
      <c r="W29" s="77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52"/>
      <c r="AK29" s="52"/>
      <c r="AL29" s="52"/>
      <c r="AM29" s="52"/>
      <c r="AN29" s="52"/>
      <c r="AO29" s="52"/>
      <c r="AP29" s="52"/>
      <c r="AQ29" s="28"/>
      <c r="AR29" s="28"/>
      <c r="AS29" s="28"/>
      <c r="AT29" s="28"/>
      <c r="AU29" s="95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</row>
    <row r="30" spans="1:66" ht="17.25" customHeight="1" hidden="1" thickBot="1">
      <c r="A30" s="114"/>
      <c r="B30" s="123"/>
      <c r="C30" s="185"/>
      <c r="D30" s="54"/>
      <c r="E30" s="25"/>
      <c r="F30" s="25"/>
      <c r="G30" s="25"/>
      <c r="H30" s="25"/>
      <c r="I30" s="27"/>
      <c r="J30" s="27"/>
      <c r="K30" s="27"/>
      <c r="L30" s="27"/>
      <c r="M30" s="25"/>
      <c r="N30" s="25"/>
      <c r="O30" s="25"/>
      <c r="P30" s="25"/>
      <c r="Q30" s="51"/>
      <c r="R30" s="51"/>
      <c r="S30" s="25"/>
      <c r="T30" s="50"/>
      <c r="U30" s="50"/>
      <c r="V30" s="77"/>
      <c r="W30" s="77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52"/>
      <c r="AK30" s="52"/>
      <c r="AL30" s="52"/>
      <c r="AM30" s="52"/>
      <c r="AN30" s="52"/>
      <c r="AO30" s="52"/>
      <c r="AP30" s="52"/>
      <c r="AQ30" s="28"/>
      <c r="AR30" s="28"/>
      <c r="AS30" s="28"/>
      <c r="AT30" s="28"/>
      <c r="AU30" s="95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</row>
    <row r="31" spans="1:66" ht="16.5" customHeight="1" hidden="1" thickBot="1">
      <c r="A31" s="114"/>
      <c r="B31" s="175"/>
      <c r="C31" s="111"/>
      <c r="D31" s="32"/>
      <c r="E31" s="24"/>
      <c r="F31" s="24"/>
      <c r="G31" s="24"/>
      <c r="H31" s="24"/>
      <c r="I31" s="26"/>
      <c r="J31" s="26"/>
      <c r="K31" s="26"/>
      <c r="L31" s="26"/>
      <c r="M31" s="24"/>
      <c r="N31" s="24"/>
      <c r="O31" s="24"/>
      <c r="P31" s="24"/>
      <c r="Q31" s="24"/>
      <c r="R31" s="24"/>
      <c r="S31" s="24"/>
      <c r="T31" s="26"/>
      <c r="U31" s="27"/>
      <c r="V31" s="77" t="s">
        <v>21</v>
      </c>
      <c r="W31" s="77" t="s">
        <v>21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7"/>
      <c r="AU31" s="95">
        <f>SUM(E31:AT31)</f>
        <v>0</v>
      </c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</row>
    <row r="32" spans="1:66" ht="16.5" customHeight="1" hidden="1" thickBot="1">
      <c r="A32" s="114"/>
      <c r="B32" s="112"/>
      <c r="C32" s="112"/>
      <c r="D32" s="32"/>
      <c r="E32" s="24"/>
      <c r="F32" s="24"/>
      <c r="G32" s="24"/>
      <c r="H32" s="24"/>
      <c r="I32" s="26"/>
      <c r="J32" s="26"/>
      <c r="K32" s="26"/>
      <c r="L32" s="26"/>
      <c r="M32" s="24"/>
      <c r="N32" s="24"/>
      <c r="O32" s="24"/>
      <c r="P32" s="24"/>
      <c r="Q32" s="24"/>
      <c r="R32" s="24"/>
      <c r="S32" s="24"/>
      <c r="T32" s="26"/>
      <c r="U32" s="27"/>
      <c r="V32" s="77" t="s">
        <v>21</v>
      </c>
      <c r="W32" s="77" t="s">
        <v>21</v>
      </c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7"/>
      <c r="AU32" s="95">
        <f>SUM(E32:AT32)</f>
        <v>0</v>
      </c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</row>
    <row r="33" spans="1:66" ht="26.25" customHeight="1" hidden="1" thickBot="1">
      <c r="A33" s="114"/>
      <c r="B33" s="111"/>
      <c r="C33" s="111"/>
      <c r="D33" s="32"/>
      <c r="E33" s="24"/>
      <c r="F33" s="24"/>
      <c r="G33" s="24"/>
      <c r="H33" s="24"/>
      <c r="I33" s="26"/>
      <c r="J33" s="26"/>
      <c r="K33" s="26"/>
      <c r="L33" s="26"/>
      <c r="M33" s="24"/>
      <c r="N33" s="24"/>
      <c r="O33" s="24"/>
      <c r="P33" s="24"/>
      <c r="Q33" s="24"/>
      <c r="R33" s="24"/>
      <c r="S33" s="24"/>
      <c r="T33" s="26"/>
      <c r="U33" s="27"/>
      <c r="V33" s="77" t="s">
        <v>21</v>
      </c>
      <c r="W33" s="77" t="s">
        <v>21</v>
      </c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7"/>
      <c r="AU33" s="95">
        <f>SUM(E33:AT33)</f>
        <v>0</v>
      </c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</row>
    <row r="34" spans="1:66" ht="16.5" customHeight="1" hidden="1" thickBot="1">
      <c r="A34" s="114"/>
      <c r="B34" s="112"/>
      <c r="C34" s="112"/>
      <c r="D34" s="32"/>
      <c r="E34" s="24"/>
      <c r="F34" s="24"/>
      <c r="G34" s="24"/>
      <c r="H34" s="24"/>
      <c r="I34" s="26"/>
      <c r="J34" s="26"/>
      <c r="K34" s="26"/>
      <c r="L34" s="26"/>
      <c r="M34" s="24"/>
      <c r="N34" s="24"/>
      <c r="O34" s="24"/>
      <c r="P34" s="24"/>
      <c r="Q34" s="24"/>
      <c r="R34" s="24"/>
      <c r="S34" s="24"/>
      <c r="T34" s="26"/>
      <c r="U34" s="27"/>
      <c r="V34" s="77" t="s">
        <v>21</v>
      </c>
      <c r="W34" s="77" t="s">
        <v>21</v>
      </c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7"/>
      <c r="AU34" s="95">
        <f>SUM(E34:AT34)</f>
        <v>0</v>
      </c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</row>
    <row r="35" spans="1:66" ht="37.5" customHeight="1" hidden="1" thickBot="1">
      <c r="A35" s="114"/>
      <c r="B35" s="111"/>
      <c r="C35" s="111"/>
      <c r="D35" s="32"/>
      <c r="E35" s="24"/>
      <c r="F35" s="24"/>
      <c r="G35" s="24"/>
      <c r="H35" s="24"/>
      <c r="I35" s="26"/>
      <c r="J35" s="26"/>
      <c r="K35" s="26"/>
      <c r="L35" s="26"/>
      <c r="M35" s="24"/>
      <c r="N35" s="24"/>
      <c r="O35" s="24"/>
      <c r="P35" s="24"/>
      <c r="Q35" s="24"/>
      <c r="R35" s="24"/>
      <c r="S35" s="24"/>
      <c r="T35" s="26"/>
      <c r="U35" s="27"/>
      <c r="V35" s="77" t="s">
        <v>21</v>
      </c>
      <c r="W35" s="77" t="s">
        <v>21</v>
      </c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/>
      <c r="AU35" s="95">
        <f>SUM(E35:AT35)</f>
        <v>0</v>
      </c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</row>
    <row r="36" spans="1:66" ht="16.5" customHeight="1" hidden="1" thickBot="1">
      <c r="A36" s="114"/>
      <c r="B36" s="112"/>
      <c r="C36" s="112"/>
      <c r="D36" s="32"/>
      <c r="E36" s="24"/>
      <c r="F36" s="24"/>
      <c r="G36" s="24"/>
      <c r="H36" s="24"/>
      <c r="I36" s="26"/>
      <c r="J36" s="26"/>
      <c r="K36" s="26"/>
      <c r="L36" s="26"/>
      <c r="M36" s="24"/>
      <c r="N36" s="24"/>
      <c r="O36" s="24"/>
      <c r="P36" s="24"/>
      <c r="Q36" s="24"/>
      <c r="R36" s="24"/>
      <c r="S36" s="24"/>
      <c r="T36" s="26"/>
      <c r="U36" s="27"/>
      <c r="V36" s="77" t="s">
        <v>21</v>
      </c>
      <c r="W36" s="77" t="s">
        <v>21</v>
      </c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7"/>
      <c r="AU36" s="95">
        <f>SUM(E36:AT36)</f>
        <v>0</v>
      </c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</row>
    <row r="37" spans="1:66" ht="16.5" customHeight="1" hidden="1" thickBot="1">
      <c r="A37" s="114"/>
      <c r="B37" s="111"/>
      <c r="C37" s="111"/>
      <c r="D37" s="32"/>
      <c r="E37" s="24"/>
      <c r="F37" s="24"/>
      <c r="G37" s="24"/>
      <c r="H37" s="24"/>
      <c r="I37" s="26"/>
      <c r="J37" s="26"/>
      <c r="K37" s="26"/>
      <c r="L37" s="26"/>
      <c r="M37" s="24"/>
      <c r="N37" s="24"/>
      <c r="O37" s="24"/>
      <c r="P37" s="24"/>
      <c r="Q37" s="24"/>
      <c r="R37" s="24"/>
      <c r="S37" s="24"/>
      <c r="T37" s="26"/>
      <c r="U37" s="27"/>
      <c r="V37" s="77" t="s">
        <v>21</v>
      </c>
      <c r="W37" s="77" t="s">
        <v>21</v>
      </c>
      <c r="X37" s="29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7"/>
      <c r="AU37" s="95">
        <f>SUM(E37:AT37)</f>
        <v>0</v>
      </c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</row>
    <row r="38" spans="1:66" ht="16.5" customHeight="1" hidden="1" thickBot="1">
      <c r="A38" s="114"/>
      <c r="B38" s="112"/>
      <c r="C38" s="112"/>
      <c r="D38" s="32"/>
      <c r="E38" s="24"/>
      <c r="F38" s="24"/>
      <c r="G38" s="24"/>
      <c r="H38" s="24"/>
      <c r="I38" s="26"/>
      <c r="J38" s="26"/>
      <c r="K38" s="26"/>
      <c r="L38" s="26"/>
      <c r="M38" s="24"/>
      <c r="N38" s="24"/>
      <c r="O38" s="24"/>
      <c r="P38" s="24"/>
      <c r="Q38" s="24"/>
      <c r="R38" s="24"/>
      <c r="S38" s="24"/>
      <c r="T38" s="26"/>
      <c r="U38" s="27"/>
      <c r="V38" s="77" t="s">
        <v>21</v>
      </c>
      <c r="W38" s="77" t="s">
        <v>21</v>
      </c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7"/>
      <c r="AU38" s="95">
        <f>SUM(E38:AT38)</f>
        <v>0</v>
      </c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</row>
    <row r="39" spans="1:66" ht="20.25" customHeight="1" hidden="1" thickBot="1">
      <c r="A39" s="114"/>
      <c r="B39" s="161" t="s">
        <v>25</v>
      </c>
      <c r="C39" s="31" t="s">
        <v>26</v>
      </c>
      <c r="D39" s="42" t="s">
        <v>20</v>
      </c>
      <c r="E39" s="22"/>
      <c r="F39" s="22"/>
      <c r="G39" s="22"/>
      <c r="H39" s="22"/>
      <c r="I39" s="23"/>
      <c r="J39" s="23"/>
      <c r="K39" s="23"/>
      <c r="L39" s="23"/>
      <c r="M39" s="22"/>
      <c r="N39" s="22"/>
      <c r="O39" s="22"/>
      <c r="P39" s="22"/>
      <c r="Q39" s="22"/>
      <c r="R39" s="22"/>
      <c r="S39" s="22"/>
      <c r="T39" s="23"/>
      <c r="U39" s="23"/>
      <c r="V39" s="77" t="s">
        <v>21</v>
      </c>
      <c r="W39" s="77" t="s">
        <v>21</v>
      </c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95">
        <f>SUM(E39:AT39)</f>
        <v>0</v>
      </c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</row>
    <row r="40" spans="1:66" ht="6" customHeight="1" hidden="1" thickBot="1">
      <c r="A40" s="114"/>
      <c r="B40" s="162"/>
      <c r="C40" s="62" t="s">
        <v>23</v>
      </c>
      <c r="D40" s="42" t="s">
        <v>22</v>
      </c>
      <c r="E40" s="22"/>
      <c r="F40" s="22"/>
      <c r="G40" s="22"/>
      <c r="H40" s="22"/>
      <c r="I40" s="23"/>
      <c r="J40" s="23"/>
      <c r="K40" s="23"/>
      <c r="L40" s="23"/>
      <c r="M40" s="22"/>
      <c r="N40" s="22"/>
      <c r="O40" s="22"/>
      <c r="P40" s="22"/>
      <c r="Q40" s="22"/>
      <c r="R40" s="22"/>
      <c r="S40" s="22"/>
      <c r="T40" s="23"/>
      <c r="U40" s="23"/>
      <c r="V40" s="77" t="s">
        <v>21</v>
      </c>
      <c r="W40" s="77" t="s">
        <v>21</v>
      </c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95">
        <f>SUM(E40:AT40)</f>
        <v>0</v>
      </c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</row>
    <row r="41" spans="1:66" s="8" customFormat="1" ht="16.5" thickBot="1">
      <c r="A41" s="114"/>
      <c r="B41" s="163" t="s">
        <v>27</v>
      </c>
      <c r="C41" s="163" t="s">
        <v>28</v>
      </c>
      <c r="D41" s="41" t="s">
        <v>20</v>
      </c>
      <c r="E41" s="20">
        <f>SUM(E43,E49)</f>
        <v>26</v>
      </c>
      <c r="F41" s="20">
        <f aca="true" t="shared" si="6" ref="F41:U41">SUM(F43,F49)</f>
        <v>26</v>
      </c>
      <c r="G41" s="20">
        <f t="shared" si="6"/>
        <v>26</v>
      </c>
      <c r="H41" s="20">
        <f t="shared" si="6"/>
        <v>26</v>
      </c>
      <c r="I41" s="20">
        <f t="shared" si="6"/>
        <v>26</v>
      </c>
      <c r="J41" s="20">
        <f t="shared" si="6"/>
        <v>26</v>
      </c>
      <c r="K41" s="20">
        <f t="shared" si="6"/>
        <v>26</v>
      </c>
      <c r="L41" s="20">
        <f t="shared" si="6"/>
        <v>26</v>
      </c>
      <c r="M41" s="20">
        <f t="shared" si="6"/>
        <v>26</v>
      </c>
      <c r="N41" s="20">
        <f t="shared" si="6"/>
        <v>26</v>
      </c>
      <c r="O41" s="20">
        <f t="shared" si="6"/>
        <v>26</v>
      </c>
      <c r="P41" s="20">
        <f t="shared" si="6"/>
        <v>26</v>
      </c>
      <c r="Q41" s="20">
        <f t="shared" si="6"/>
        <v>26</v>
      </c>
      <c r="R41" s="20">
        <f t="shared" si="6"/>
        <v>26</v>
      </c>
      <c r="S41" s="20">
        <f t="shared" si="6"/>
        <v>26</v>
      </c>
      <c r="T41" s="20">
        <f t="shared" si="6"/>
        <v>26</v>
      </c>
      <c r="U41" s="20">
        <f t="shared" si="6"/>
        <v>26</v>
      </c>
      <c r="V41" s="76" t="s">
        <v>21</v>
      </c>
      <c r="W41" s="76" t="s">
        <v>21</v>
      </c>
      <c r="X41" s="20">
        <f>SUM(X43,X49)</f>
        <v>24</v>
      </c>
      <c r="Y41" s="20">
        <f aca="true" t="shared" si="7" ref="Y41:AR41">SUM(Y43,Y49)</f>
        <v>24</v>
      </c>
      <c r="Z41" s="20">
        <f t="shared" si="7"/>
        <v>24</v>
      </c>
      <c r="AA41" s="20">
        <f t="shared" si="7"/>
        <v>24</v>
      </c>
      <c r="AB41" s="20">
        <f t="shared" si="7"/>
        <v>24</v>
      </c>
      <c r="AC41" s="20">
        <f t="shared" si="7"/>
        <v>24</v>
      </c>
      <c r="AD41" s="20">
        <f t="shared" si="7"/>
        <v>24</v>
      </c>
      <c r="AE41" s="20">
        <f t="shared" si="7"/>
        <v>24</v>
      </c>
      <c r="AF41" s="20">
        <f t="shared" si="7"/>
        <v>24</v>
      </c>
      <c r="AG41" s="20">
        <f t="shared" si="7"/>
        <v>24</v>
      </c>
      <c r="AH41" s="20">
        <f t="shared" si="7"/>
        <v>24</v>
      </c>
      <c r="AI41" s="20">
        <f t="shared" si="7"/>
        <v>24</v>
      </c>
      <c r="AJ41" s="20">
        <f t="shared" si="7"/>
        <v>24</v>
      </c>
      <c r="AK41" s="20">
        <f t="shared" si="7"/>
        <v>30</v>
      </c>
      <c r="AL41" s="20">
        <f t="shared" si="7"/>
        <v>30</v>
      </c>
      <c r="AM41" s="20">
        <f t="shared" si="7"/>
        <v>30</v>
      </c>
      <c r="AN41" s="20">
        <f t="shared" si="7"/>
        <v>30</v>
      </c>
      <c r="AO41" s="20">
        <f t="shared" si="7"/>
        <v>30</v>
      </c>
      <c r="AP41" s="20">
        <f t="shared" si="7"/>
        <v>30</v>
      </c>
      <c r="AQ41" s="20">
        <f t="shared" si="7"/>
        <v>30</v>
      </c>
      <c r="AR41" s="20">
        <f t="shared" si="7"/>
        <v>30</v>
      </c>
      <c r="AS41" s="20"/>
      <c r="AT41" s="20"/>
      <c r="AU41" s="95">
        <f>SUM(E41:AT41)</f>
        <v>994</v>
      </c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</row>
    <row r="42" spans="1:66" s="8" customFormat="1" ht="16.5" thickBot="1">
      <c r="A42" s="114"/>
      <c r="B42" s="117"/>
      <c r="C42" s="117"/>
      <c r="D42" s="41" t="s">
        <v>22</v>
      </c>
      <c r="E42" s="20">
        <f>SUM(E44,E50)</f>
        <v>4</v>
      </c>
      <c r="F42" s="20">
        <f aca="true" t="shared" si="8" ref="F42:U42">SUM(F44,F50)</f>
        <v>4</v>
      </c>
      <c r="G42" s="20">
        <f t="shared" si="8"/>
        <v>4</v>
      </c>
      <c r="H42" s="20">
        <f t="shared" si="8"/>
        <v>4</v>
      </c>
      <c r="I42" s="20">
        <f t="shared" si="8"/>
        <v>4</v>
      </c>
      <c r="J42" s="20">
        <f t="shared" si="8"/>
        <v>4</v>
      </c>
      <c r="K42" s="20">
        <f t="shared" si="8"/>
        <v>4</v>
      </c>
      <c r="L42" s="20">
        <f t="shared" si="8"/>
        <v>4</v>
      </c>
      <c r="M42" s="20">
        <f t="shared" si="8"/>
        <v>4</v>
      </c>
      <c r="N42" s="20">
        <f t="shared" si="8"/>
        <v>4</v>
      </c>
      <c r="O42" s="20">
        <f t="shared" si="8"/>
        <v>4</v>
      </c>
      <c r="P42" s="20">
        <f t="shared" si="8"/>
        <v>4</v>
      </c>
      <c r="Q42" s="20">
        <f t="shared" si="8"/>
        <v>4</v>
      </c>
      <c r="R42" s="20">
        <f t="shared" si="8"/>
        <v>4</v>
      </c>
      <c r="S42" s="20">
        <f t="shared" si="8"/>
        <v>4</v>
      </c>
      <c r="T42" s="20">
        <f t="shared" si="8"/>
        <v>4</v>
      </c>
      <c r="U42" s="20">
        <f t="shared" si="8"/>
        <v>4</v>
      </c>
      <c r="V42" s="77" t="s">
        <v>21</v>
      </c>
      <c r="W42" s="77" t="s">
        <v>21</v>
      </c>
      <c r="X42" s="71">
        <f>SUM(X44,X50)</f>
        <v>3</v>
      </c>
      <c r="Y42" s="71">
        <f aca="true" t="shared" si="9" ref="Y42:AR42">SUM(Y44,Y50)</f>
        <v>3</v>
      </c>
      <c r="Z42" s="71">
        <f t="shared" si="9"/>
        <v>3</v>
      </c>
      <c r="AA42" s="71">
        <f t="shared" si="9"/>
        <v>3</v>
      </c>
      <c r="AB42" s="71">
        <f t="shared" si="9"/>
        <v>3</v>
      </c>
      <c r="AC42" s="71">
        <f t="shared" si="9"/>
        <v>3</v>
      </c>
      <c r="AD42" s="71">
        <f t="shared" si="9"/>
        <v>3</v>
      </c>
      <c r="AE42" s="71">
        <f t="shared" si="9"/>
        <v>3</v>
      </c>
      <c r="AF42" s="71">
        <f t="shared" si="9"/>
        <v>3</v>
      </c>
      <c r="AG42" s="71">
        <f t="shared" si="9"/>
        <v>3</v>
      </c>
      <c r="AH42" s="71">
        <f t="shared" si="9"/>
        <v>3</v>
      </c>
      <c r="AI42" s="71">
        <f t="shared" si="9"/>
        <v>3</v>
      </c>
      <c r="AJ42" s="71">
        <f t="shared" si="9"/>
        <v>3</v>
      </c>
      <c r="AK42" s="71">
        <f t="shared" si="9"/>
        <v>0</v>
      </c>
      <c r="AL42" s="71">
        <f t="shared" si="9"/>
        <v>0</v>
      </c>
      <c r="AM42" s="71">
        <f t="shared" si="9"/>
        <v>0</v>
      </c>
      <c r="AN42" s="71">
        <f t="shared" si="9"/>
        <v>0</v>
      </c>
      <c r="AO42" s="71">
        <f t="shared" si="9"/>
        <v>0</v>
      </c>
      <c r="AP42" s="71">
        <f t="shared" si="9"/>
        <v>0</v>
      </c>
      <c r="AQ42" s="71">
        <f t="shared" si="9"/>
        <v>0</v>
      </c>
      <c r="AR42" s="71">
        <f t="shared" si="9"/>
        <v>0</v>
      </c>
      <c r="AS42" s="71"/>
      <c r="AT42" s="71"/>
      <c r="AU42" s="95">
        <f>SUM(AU44,AU50)</f>
        <v>107</v>
      </c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</row>
    <row r="43" spans="1:66" ht="27" customHeight="1" thickBot="1">
      <c r="A43" s="114"/>
      <c r="B43" s="166" t="s">
        <v>29</v>
      </c>
      <c r="C43" s="161" t="s">
        <v>74</v>
      </c>
      <c r="D43" s="100" t="s">
        <v>20</v>
      </c>
      <c r="E43" s="30">
        <f>SUM(E45,E47,E48)</f>
        <v>26</v>
      </c>
      <c r="F43" s="30">
        <f aca="true" t="shared" si="10" ref="F43:U43">SUM(F45,F47,F48)</f>
        <v>26</v>
      </c>
      <c r="G43" s="30">
        <f t="shared" si="10"/>
        <v>26</v>
      </c>
      <c r="H43" s="30">
        <f t="shared" si="10"/>
        <v>26</v>
      </c>
      <c r="I43" s="30">
        <f t="shared" si="10"/>
        <v>26</v>
      </c>
      <c r="J43" s="30">
        <f t="shared" si="10"/>
        <v>26</v>
      </c>
      <c r="K43" s="30">
        <f t="shared" si="10"/>
        <v>26</v>
      </c>
      <c r="L43" s="30">
        <f t="shared" si="10"/>
        <v>26</v>
      </c>
      <c r="M43" s="30">
        <f t="shared" si="10"/>
        <v>26</v>
      </c>
      <c r="N43" s="30">
        <f t="shared" si="10"/>
        <v>26</v>
      </c>
      <c r="O43" s="30">
        <f t="shared" si="10"/>
        <v>26</v>
      </c>
      <c r="P43" s="30">
        <f t="shared" si="10"/>
        <v>26</v>
      </c>
      <c r="Q43" s="30">
        <f t="shared" si="10"/>
        <v>26</v>
      </c>
      <c r="R43" s="30">
        <f t="shared" si="10"/>
        <v>18</v>
      </c>
      <c r="S43" s="30">
        <f t="shared" si="10"/>
        <v>18</v>
      </c>
      <c r="T43" s="30">
        <f t="shared" si="10"/>
        <v>18</v>
      </c>
      <c r="U43" s="30">
        <f t="shared" si="10"/>
        <v>18</v>
      </c>
      <c r="V43" s="77" t="s">
        <v>21</v>
      </c>
      <c r="W43" s="77" t="s">
        <v>21</v>
      </c>
      <c r="X43" s="30">
        <f aca="true" t="shared" si="11" ref="X43:AK43">SUM(X45,X47,X48)</f>
        <v>0</v>
      </c>
      <c r="Y43" s="30">
        <f t="shared" si="11"/>
        <v>0</v>
      </c>
      <c r="Z43" s="30">
        <f t="shared" si="11"/>
        <v>0</v>
      </c>
      <c r="AA43" s="30">
        <f t="shared" si="11"/>
        <v>0</v>
      </c>
      <c r="AB43" s="30">
        <f t="shared" si="11"/>
        <v>0</v>
      </c>
      <c r="AC43" s="30">
        <f t="shared" si="11"/>
        <v>0</v>
      </c>
      <c r="AD43" s="30">
        <f t="shared" si="11"/>
        <v>0</v>
      </c>
      <c r="AE43" s="30">
        <f t="shared" si="11"/>
        <v>0</v>
      </c>
      <c r="AF43" s="30">
        <f t="shared" si="11"/>
        <v>0</v>
      </c>
      <c r="AG43" s="30">
        <f t="shared" si="11"/>
        <v>0</v>
      </c>
      <c r="AH43" s="30">
        <f t="shared" si="11"/>
        <v>0</v>
      </c>
      <c r="AI43" s="30">
        <f t="shared" si="11"/>
        <v>0</v>
      </c>
      <c r="AJ43" s="30">
        <f t="shared" si="11"/>
        <v>0</v>
      </c>
      <c r="AK43" s="30">
        <f t="shared" si="11"/>
        <v>0</v>
      </c>
      <c r="AL43" s="30">
        <f aca="true" t="shared" si="12" ref="AL43:AR43">SUM(AL45,AL47,AL48)</f>
        <v>18</v>
      </c>
      <c r="AM43" s="30">
        <f t="shared" si="12"/>
        <v>18</v>
      </c>
      <c r="AN43" s="30">
        <f t="shared" si="12"/>
        <v>18</v>
      </c>
      <c r="AO43" s="30">
        <f t="shared" si="12"/>
        <v>18</v>
      </c>
      <c r="AP43" s="30">
        <f t="shared" si="12"/>
        <v>18</v>
      </c>
      <c r="AQ43" s="30">
        <f t="shared" si="12"/>
        <v>18</v>
      </c>
      <c r="AR43" s="30">
        <f t="shared" si="12"/>
        <v>12</v>
      </c>
      <c r="AS43" s="30"/>
      <c r="AT43" s="30"/>
      <c r="AU43" s="25">
        <f>SUM(E43:AT43)</f>
        <v>530</v>
      </c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</row>
    <row r="44" spans="1:66" ht="15.75" customHeight="1" thickBot="1">
      <c r="A44" s="114"/>
      <c r="B44" s="167"/>
      <c r="C44" s="183"/>
      <c r="D44" s="55" t="s">
        <v>22</v>
      </c>
      <c r="E44" s="30">
        <f>SUM(E46)</f>
        <v>4</v>
      </c>
      <c r="F44" s="30">
        <f aca="true" t="shared" si="13" ref="F44:U44">SUM(F46)</f>
        <v>4</v>
      </c>
      <c r="G44" s="30">
        <f t="shared" si="13"/>
        <v>4</v>
      </c>
      <c r="H44" s="30">
        <f t="shared" si="13"/>
        <v>4</v>
      </c>
      <c r="I44" s="30">
        <f t="shared" si="13"/>
        <v>4</v>
      </c>
      <c r="J44" s="30">
        <f t="shared" si="13"/>
        <v>4</v>
      </c>
      <c r="K44" s="30">
        <f t="shared" si="13"/>
        <v>4</v>
      </c>
      <c r="L44" s="30">
        <f t="shared" si="13"/>
        <v>4</v>
      </c>
      <c r="M44" s="30">
        <f t="shared" si="13"/>
        <v>4</v>
      </c>
      <c r="N44" s="30">
        <f t="shared" si="13"/>
        <v>4</v>
      </c>
      <c r="O44" s="30">
        <f t="shared" si="13"/>
        <v>4</v>
      </c>
      <c r="P44" s="30">
        <f t="shared" si="13"/>
        <v>4</v>
      </c>
      <c r="Q44" s="30">
        <f t="shared" si="13"/>
        <v>4</v>
      </c>
      <c r="R44" s="30">
        <f t="shared" si="13"/>
        <v>0</v>
      </c>
      <c r="S44" s="30">
        <f t="shared" si="13"/>
        <v>0</v>
      </c>
      <c r="T44" s="30">
        <f t="shared" si="13"/>
        <v>0</v>
      </c>
      <c r="U44" s="30">
        <f t="shared" si="13"/>
        <v>0</v>
      </c>
      <c r="V44" s="77" t="str">
        <f>V46</f>
        <v>К</v>
      </c>
      <c r="W44" s="77" t="str">
        <f>W46</f>
        <v>К</v>
      </c>
      <c r="X44" s="30">
        <f>SUM(X46)</f>
        <v>0</v>
      </c>
      <c r="Y44" s="30">
        <f aca="true" t="shared" si="14" ref="Y44:AJ44">SUM(Y46)</f>
        <v>0</v>
      </c>
      <c r="Z44" s="30">
        <f t="shared" si="14"/>
        <v>0</v>
      </c>
      <c r="AA44" s="30">
        <f t="shared" si="14"/>
        <v>0</v>
      </c>
      <c r="AB44" s="30">
        <f t="shared" si="14"/>
        <v>0</v>
      </c>
      <c r="AC44" s="30">
        <f t="shared" si="14"/>
        <v>0</v>
      </c>
      <c r="AD44" s="30">
        <f t="shared" si="14"/>
        <v>0</v>
      </c>
      <c r="AE44" s="30">
        <f t="shared" si="14"/>
        <v>0</v>
      </c>
      <c r="AF44" s="30">
        <f t="shared" si="14"/>
        <v>0</v>
      </c>
      <c r="AG44" s="30">
        <f t="shared" si="14"/>
        <v>0</v>
      </c>
      <c r="AH44" s="30">
        <f t="shared" si="14"/>
        <v>0</v>
      </c>
      <c r="AI44" s="30">
        <f t="shared" si="14"/>
        <v>0</v>
      </c>
      <c r="AJ44" s="30">
        <f t="shared" si="14"/>
        <v>0</v>
      </c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25">
        <f>SUM(E44:AT44)</f>
        <v>52</v>
      </c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</row>
    <row r="45" spans="1:66" ht="16.5" customHeight="1" thickBot="1">
      <c r="A45" s="114"/>
      <c r="B45" s="179" t="s">
        <v>30</v>
      </c>
      <c r="C45" s="120" t="s">
        <v>75</v>
      </c>
      <c r="D45" s="56" t="s">
        <v>20</v>
      </c>
      <c r="E45" s="25">
        <v>8</v>
      </c>
      <c r="F45" s="25">
        <v>8</v>
      </c>
      <c r="G45" s="25">
        <v>8</v>
      </c>
      <c r="H45" s="25">
        <v>8</v>
      </c>
      <c r="I45" s="25">
        <v>8</v>
      </c>
      <c r="J45" s="25">
        <v>8</v>
      </c>
      <c r="K45" s="25">
        <v>8</v>
      </c>
      <c r="L45" s="25">
        <v>8</v>
      </c>
      <c r="M45" s="25">
        <v>8</v>
      </c>
      <c r="N45" s="25">
        <v>8</v>
      </c>
      <c r="O45" s="25">
        <v>8</v>
      </c>
      <c r="P45" s="25">
        <v>8</v>
      </c>
      <c r="Q45" s="25">
        <v>8</v>
      </c>
      <c r="R45" s="25"/>
      <c r="S45" s="25"/>
      <c r="T45" s="25"/>
      <c r="U45" s="25"/>
      <c r="V45" s="77" t="s">
        <v>21</v>
      </c>
      <c r="W45" s="77" t="s">
        <v>21</v>
      </c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5">
        <f>SUM(E45:AT45)</f>
        <v>104</v>
      </c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</row>
    <row r="46" spans="1:66" ht="15.75" customHeight="1" thickBot="1">
      <c r="A46" s="114"/>
      <c r="B46" s="180"/>
      <c r="C46" s="121"/>
      <c r="D46" s="56" t="s">
        <v>22</v>
      </c>
      <c r="E46" s="25">
        <v>4</v>
      </c>
      <c r="F46" s="25">
        <v>4</v>
      </c>
      <c r="G46" s="25">
        <v>4</v>
      </c>
      <c r="H46" s="25">
        <v>4</v>
      </c>
      <c r="I46" s="25">
        <v>4</v>
      </c>
      <c r="J46" s="25">
        <v>4</v>
      </c>
      <c r="K46" s="25">
        <v>4</v>
      </c>
      <c r="L46" s="25">
        <v>4</v>
      </c>
      <c r="M46" s="25">
        <v>4</v>
      </c>
      <c r="N46" s="25">
        <v>4</v>
      </c>
      <c r="O46" s="25">
        <v>4</v>
      </c>
      <c r="P46" s="25">
        <v>4</v>
      </c>
      <c r="Q46" s="25">
        <v>4</v>
      </c>
      <c r="R46" s="25"/>
      <c r="S46" s="25"/>
      <c r="T46" s="25"/>
      <c r="U46" s="25"/>
      <c r="V46" s="77" t="s">
        <v>21</v>
      </c>
      <c r="W46" s="77" t="s">
        <v>21</v>
      </c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5">
        <f>SUM(E46:AT46)</f>
        <v>52</v>
      </c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</row>
    <row r="47" spans="1:66" ht="16.5" customHeight="1" thickBot="1">
      <c r="A47" s="114"/>
      <c r="B47" s="19" t="s">
        <v>64</v>
      </c>
      <c r="C47" s="98" t="s">
        <v>31</v>
      </c>
      <c r="D47" s="56" t="s">
        <v>20</v>
      </c>
      <c r="E47" s="25">
        <v>18</v>
      </c>
      <c r="F47" s="25">
        <v>18</v>
      </c>
      <c r="G47" s="25">
        <v>18</v>
      </c>
      <c r="H47" s="25">
        <v>18</v>
      </c>
      <c r="I47" s="25">
        <v>18</v>
      </c>
      <c r="J47" s="25">
        <v>18</v>
      </c>
      <c r="K47" s="25">
        <v>18</v>
      </c>
      <c r="L47" s="25">
        <v>18</v>
      </c>
      <c r="M47" s="25">
        <v>18</v>
      </c>
      <c r="N47" s="25">
        <v>18</v>
      </c>
      <c r="O47" s="25">
        <v>18</v>
      </c>
      <c r="P47" s="25">
        <v>18</v>
      </c>
      <c r="Q47" s="25">
        <v>18</v>
      </c>
      <c r="R47" s="25">
        <v>18</v>
      </c>
      <c r="S47" s="25">
        <v>18</v>
      </c>
      <c r="T47" s="25">
        <v>18</v>
      </c>
      <c r="U47" s="25">
        <v>18</v>
      </c>
      <c r="V47" s="78" t="s">
        <v>21</v>
      </c>
      <c r="W47" s="78" t="s">
        <v>21</v>
      </c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5">
        <f>SUM(E47:AT47)</f>
        <v>306</v>
      </c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</row>
    <row r="48" spans="1:66" ht="16.5" customHeight="1" thickBot="1">
      <c r="A48" s="114"/>
      <c r="B48" s="19" t="s">
        <v>65</v>
      </c>
      <c r="C48" s="98" t="s">
        <v>48</v>
      </c>
      <c r="D48" s="56" t="s">
        <v>20</v>
      </c>
      <c r="E48" s="24"/>
      <c r="F48" s="24"/>
      <c r="G48" s="24"/>
      <c r="H48" s="24"/>
      <c r="I48" s="26"/>
      <c r="J48" s="26"/>
      <c r="K48" s="26"/>
      <c r="L48" s="26"/>
      <c r="M48" s="24"/>
      <c r="N48" s="24"/>
      <c r="O48" s="24"/>
      <c r="P48" s="24"/>
      <c r="Q48" s="25"/>
      <c r="R48" s="25"/>
      <c r="S48" s="25"/>
      <c r="T48" s="27"/>
      <c r="U48" s="27"/>
      <c r="V48" s="77" t="s">
        <v>21</v>
      </c>
      <c r="W48" s="77" t="s">
        <v>21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>
        <v>18</v>
      </c>
      <c r="AM48" s="28">
        <v>18</v>
      </c>
      <c r="AN48" s="28">
        <v>18</v>
      </c>
      <c r="AO48" s="28">
        <v>18</v>
      </c>
      <c r="AP48" s="28">
        <v>18</v>
      </c>
      <c r="AQ48" s="28">
        <v>18</v>
      </c>
      <c r="AR48" s="28">
        <v>12</v>
      </c>
      <c r="AS48" s="29"/>
      <c r="AT48" s="28"/>
      <c r="AU48" s="25">
        <f>SUM(E48:AT48)</f>
        <v>120</v>
      </c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</row>
    <row r="49" spans="1:66" ht="16.5" customHeight="1" thickBot="1">
      <c r="A49" s="114"/>
      <c r="B49" s="166" t="s">
        <v>68</v>
      </c>
      <c r="C49" s="161" t="s">
        <v>81</v>
      </c>
      <c r="D49" s="55" t="s">
        <v>20</v>
      </c>
      <c r="E49" s="24">
        <f>SUM(E51,E53,E54)</f>
        <v>0</v>
      </c>
      <c r="F49" s="24">
        <f aca="true" t="shared" si="15" ref="F49:U49">SUM(F51,F53,F54)</f>
        <v>0</v>
      </c>
      <c r="G49" s="24">
        <f t="shared" si="15"/>
        <v>0</v>
      </c>
      <c r="H49" s="24">
        <f t="shared" si="15"/>
        <v>0</v>
      </c>
      <c r="I49" s="24">
        <f t="shared" si="15"/>
        <v>0</v>
      </c>
      <c r="J49" s="24">
        <f t="shared" si="15"/>
        <v>0</v>
      </c>
      <c r="K49" s="24">
        <f t="shared" si="15"/>
        <v>0</v>
      </c>
      <c r="L49" s="24">
        <f t="shared" si="15"/>
        <v>0</v>
      </c>
      <c r="M49" s="24">
        <f t="shared" si="15"/>
        <v>0</v>
      </c>
      <c r="N49" s="24">
        <f t="shared" si="15"/>
        <v>0</v>
      </c>
      <c r="O49" s="24">
        <f t="shared" si="15"/>
        <v>0</v>
      </c>
      <c r="P49" s="24">
        <f t="shared" si="15"/>
        <v>0</v>
      </c>
      <c r="Q49" s="24">
        <f t="shared" si="15"/>
        <v>0</v>
      </c>
      <c r="R49" s="24">
        <f t="shared" si="15"/>
        <v>8</v>
      </c>
      <c r="S49" s="24">
        <f t="shared" si="15"/>
        <v>8</v>
      </c>
      <c r="T49" s="24">
        <f t="shared" si="15"/>
        <v>8</v>
      </c>
      <c r="U49" s="24">
        <f t="shared" si="15"/>
        <v>8</v>
      </c>
      <c r="V49" s="77" t="s">
        <v>21</v>
      </c>
      <c r="W49" s="77" t="s">
        <v>21</v>
      </c>
      <c r="X49" s="28">
        <f>SUM(X51,X53,X54)</f>
        <v>24</v>
      </c>
      <c r="Y49" s="28">
        <f aca="true" t="shared" si="16" ref="Y49:AR49">SUM(Y51,Y53,Y54)</f>
        <v>24</v>
      </c>
      <c r="Z49" s="28">
        <f t="shared" si="16"/>
        <v>24</v>
      </c>
      <c r="AA49" s="28">
        <f aca="true" t="shared" si="17" ref="AA49:AJ49">SUM(AA51,AA53,AA54)</f>
        <v>24</v>
      </c>
      <c r="AB49" s="28">
        <f t="shared" si="17"/>
        <v>24</v>
      </c>
      <c r="AC49" s="28">
        <f t="shared" si="17"/>
        <v>24</v>
      </c>
      <c r="AD49" s="28">
        <f t="shared" si="17"/>
        <v>24</v>
      </c>
      <c r="AE49" s="28">
        <f t="shared" si="17"/>
        <v>24</v>
      </c>
      <c r="AF49" s="28">
        <f t="shared" si="17"/>
        <v>24</v>
      </c>
      <c r="AG49" s="28">
        <f t="shared" si="17"/>
        <v>24</v>
      </c>
      <c r="AH49" s="28">
        <f t="shared" si="17"/>
        <v>24</v>
      </c>
      <c r="AI49" s="28">
        <f t="shared" si="17"/>
        <v>24</v>
      </c>
      <c r="AJ49" s="28">
        <f t="shared" si="17"/>
        <v>24</v>
      </c>
      <c r="AK49" s="28">
        <f t="shared" si="16"/>
        <v>30</v>
      </c>
      <c r="AL49" s="28">
        <f t="shared" si="16"/>
        <v>12</v>
      </c>
      <c r="AM49" s="28">
        <f t="shared" si="16"/>
        <v>12</v>
      </c>
      <c r="AN49" s="28">
        <f t="shared" si="16"/>
        <v>12</v>
      </c>
      <c r="AO49" s="28">
        <f t="shared" si="16"/>
        <v>12</v>
      </c>
      <c r="AP49" s="28">
        <f t="shared" si="16"/>
        <v>12</v>
      </c>
      <c r="AQ49" s="28">
        <f t="shared" si="16"/>
        <v>12</v>
      </c>
      <c r="AR49" s="28">
        <f t="shared" si="16"/>
        <v>18</v>
      </c>
      <c r="AS49" s="29"/>
      <c r="AT49" s="28"/>
      <c r="AU49" s="25">
        <f>SUM(E49:AT49)</f>
        <v>464</v>
      </c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</row>
    <row r="50" spans="1:66" ht="16.5" customHeight="1" thickBot="1">
      <c r="A50" s="114"/>
      <c r="B50" s="167"/>
      <c r="C50" s="183"/>
      <c r="D50" s="55" t="s">
        <v>22</v>
      </c>
      <c r="E50" s="24">
        <f>SUM(E52)</f>
        <v>0</v>
      </c>
      <c r="F50" s="24">
        <f aca="true" t="shared" si="18" ref="F50:U50">SUM(F52)</f>
        <v>0</v>
      </c>
      <c r="G50" s="24">
        <f t="shared" si="18"/>
        <v>0</v>
      </c>
      <c r="H50" s="24">
        <f t="shared" si="18"/>
        <v>0</v>
      </c>
      <c r="I50" s="24">
        <f t="shared" si="18"/>
        <v>0</v>
      </c>
      <c r="J50" s="24">
        <f t="shared" si="18"/>
        <v>0</v>
      </c>
      <c r="K50" s="24">
        <f t="shared" si="18"/>
        <v>0</v>
      </c>
      <c r="L50" s="24">
        <f t="shared" si="18"/>
        <v>0</v>
      </c>
      <c r="M50" s="24">
        <f t="shared" si="18"/>
        <v>0</v>
      </c>
      <c r="N50" s="24">
        <f t="shared" si="18"/>
        <v>0</v>
      </c>
      <c r="O50" s="24">
        <f t="shared" si="18"/>
        <v>0</v>
      </c>
      <c r="P50" s="24">
        <f t="shared" si="18"/>
        <v>0</v>
      </c>
      <c r="Q50" s="24">
        <f t="shared" si="18"/>
        <v>0</v>
      </c>
      <c r="R50" s="24">
        <f t="shared" si="18"/>
        <v>4</v>
      </c>
      <c r="S50" s="24">
        <f t="shared" si="18"/>
        <v>4</v>
      </c>
      <c r="T50" s="24">
        <f t="shared" si="18"/>
        <v>4</v>
      </c>
      <c r="U50" s="24">
        <f t="shared" si="18"/>
        <v>4</v>
      </c>
      <c r="V50" s="77" t="s">
        <v>21</v>
      </c>
      <c r="W50" s="77" t="s">
        <v>21</v>
      </c>
      <c r="X50" s="28">
        <f>SUM(X52)</f>
        <v>3</v>
      </c>
      <c r="Y50" s="28">
        <f aca="true" t="shared" si="19" ref="Y50:AJ50">SUM(Y52)</f>
        <v>3</v>
      </c>
      <c r="Z50" s="28">
        <f t="shared" si="19"/>
        <v>3</v>
      </c>
      <c r="AA50" s="28">
        <f t="shared" si="19"/>
        <v>3</v>
      </c>
      <c r="AB50" s="28">
        <f t="shared" si="19"/>
        <v>3</v>
      </c>
      <c r="AC50" s="28">
        <f t="shared" si="19"/>
        <v>3</v>
      </c>
      <c r="AD50" s="28">
        <f t="shared" si="19"/>
        <v>3</v>
      </c>
      <c r="AE50" s="28">
        <f t="shared" si="19"/>
        <v>3</v>
      </c>
      <c r="AF50" s="28">
        <f t="shared" si="19"/>
        <v>3</v>
      </c>
      <c r="AG50" s="28">
        <f t="shared" si="19"/>
        <v>3</v>
      </c>
      <c r="AH50" s="28">
        <f t="shared" si="19"/>
        <v>3</v>
      </c>
      <c r="AI50" s="28">
        <f t="shared" si="19"/>
        <v>3</v>
      </c>
      <c r="AJ50" s="28">
        <f t="shared" si="19"/>
        <v>3</v>
      </c>
      <c r="AK50" s="28"/>
      <c r="AL50" s="28"/>
      <c r="AM50" s="28"/>
      <c r="AN50" s="28"/>
      <c r="AO50" s="28"/>
      <c r="AP50" s="28"/>
      <c r="AQ50" s="29"/>
      <c r="AR50" s="28"/>
      <c r="AS50" s="29"/>
      <c r="AT50" s="28"/>
      <c r="AU50" s="25">
        <f>SUM(E50:AT50)</f>
        <v>55</v>
      </c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</row>
    <row r="51" spans="1:66" ht="16.5" customHeight="1" thickBot="1">
      <c r="A51" s="114"/>
      <c r="B51" s="179" t="s">
        <v>70</v>
      </c>
      <c r="C51" s="120" t="s">
        <v>83</v>
      </c>
      <c r="D51" s="56" t="s">
        <v>20</v>
      </c>
      <c r="E51" s="24"/>
      <c r="F51" s="24"/>
      <c r="G51" s="24"/>
      <c r="H51" s="24"/>
      <c r="I51" s="26"/>
      <c r="J51" s="26"/>
      <c r="K51" s="26"/>
      <c r="L51" s="26"/>
      <c r="M51" s="24"/>
      <c r="N51" s="24"/>
      <c r="O51" s="24"/>
      <c r="P51" s="24"/>
      <c r="Q51" s="25"/>
      <c r="R51" s="25">
        <v>8</v>
      </c>
      <c r="S51" s="25">
        <v>8</v>
      </c>
      <c r="T51" s="27">
        <v>8</v>
      </c>
      <c r="U51" s="27">
        <v>8</v>
      </c>
      <c r="V51" s="77" t="s">
        <v>21</v>
      </c>
      <c r="W51" s="77" t="s">
        <v>21</v>
      </c>
      <c r="X51" s="28">
        <v>6</v>
      </c>
      <c r="Y51" s="28">
        <v>6</v>
      </c>
      <c r="Z51" s="28">
        <v>6</v>
      </c>
      <c r="AA51" s="28">
        <v>6</v>
      </c>
      <c r="AB51" s="28">
        <v>6</v>
      </c>
      <c r="AC51" s="28">
        <v>6</v>
      </c>
      <c r="AD51" s="28">
        <v>6</v>
      </c>
      <c r="AE51" s="28">
        <v>6</v>
      </c>
      <c r="AF51" s="28">
        <v>6</v>
      </c>
      <c r="AG51" s="28">
        <v>6</v>
      </c>
      <c r="AH51" s="28">
        <v>6</v>
      </c>
      <c r="AI51" s="28">
        <v>6</v>
      </c>
      <c r="AJ51" s="28">
        <v>6</v>
      </c>
      <c r="AK51" s="28"/>
      <c r="AL51" s="28"/>
      <c r="AM51" s="28"/>
      <c r="AN51" s="28"/>
      <c r="AO51" s="28"/>
      <c r="AP51" s="28"/>
      <c r="AQ51" s="29"/>
      <c r="AR51" s="28"/>
      <c r="AS51" s="29"/>
      <c r="AT51" s="28"/>
      <c r="AU51" s="25">
        <f>SUM(E51:AT51)</f>
        <v>110</v>
      </c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</row>
    <row r="52" spans="1:66" ht="16.5" customHeight="1" thickBot="1">
      <c r="A52" s="114"/>
      <c r="B52" s="180"/>
      <c r="C52" s="121"/>
      <c r="D52" s="56" t="s">
        <v>22</v>
      </c>
      <c r="E52" s="24"/>
      <c r="F52" s="24"/>
      <c r="G52" s="24"/>
      <c r="H52" s="24"/>
      <c r="I52" s="26"/>
      <c r="J52" s="26"/>
      <c r="K52" s="26"/>
      <c r="L52" s="26"/>
      <c r="M52" s="24"/>
      <c r="N52" s="24"/>
      <c r="O52" s="24"/>
      <c r="P52" s="24"/>
      <c r="Q52" s="25"/>
      <c r="R52" s="25">
        <v>4</v>
      </c>
      <c r="S52" s="25">
        <v>4</v>
      </c>
      <c r="T52" s="25">
        <v>4</v>
      </c>
      <c r="U52" s="25">
        <v>4</v>
      </c>
      <c r="V52" s="77" t="s">
        <v>21</v>
      </c>
      <c r="W52" s="77" t="s">
        <v>21</v>
      </c>
      <c r="X52" s="28">
        <v>3</v>
      </c>
      <c r="Y52" s="28">
        <v>3</v>
      </c>
      <c r="Z52" s="28">
        <v>3</v>
      </c>
      <c r="AA52" s="27">
        <v>3</v>
      </c>
      <c r="AB52" s="27">
        <v>3</v>
      </c>
      <c r="AC52" s="27">
        <v>3</v>
      </c>
      <c r="AD52" s="27">
        <v>3</v>
      </c>
      <c r="AE52" s="27">
        <v>3</v>
      </c>
      <c r="AF52" s="27">
        <v>3</v>
      </c>
      <c r="AG52" s="27">
        <v>3</v>
      </c>
      <c r="AH52" s="27">
        <v>3</v>
      </c>
      <c r="AI52" s="27">
        <v>3</v>
      </c>
      <c r="AJ52" s="27">
        <v>3</v>
      </c>
      <c r="AK52" s="28"/>
      <c r="AL52" s="28"/>
      <c r="AM52" s="28"/>
      <c r="AN52" s="28"/>
      <c r="AO52" s="28"/>
      <c r="AP52" s="28"/>
      <c r="AQ52" s="29"/>
      <c r="AR52" s="28"/>
      <c r="AS52" s="29"/>
      <c r="AT52" s="28"/>
      <c r="AU52" s="25">
        <f>SUM(E52:AT52)</f>
        <v>55</v>
      </c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</row>
    <row r="53" spans="1:66" ht="16.5" customHeight="1" thickBot="1">
      <c r="A53" s="114"/>
      <c r="B53" s="19" t="s">
        <v>71</v>
      </c>
      <c r="C53" s="98" t="s">
        <v>31</v>
      </c>
      <c r="D53" s="56" t="s">
        <v>20</v>
      </c>
      <c r="E53" s="24"/>
      <c r="F53" s="24"/>
      <c r="G53" s="24"/>
      <c r="H53" s="24"/>
      <c r="I53" s="26"/>
      <c r="J53" s="26"/>
      <c r="K53" s="26"/>
      <c r="L53" s="26"/>
      <c r="M53" s="24"/>
      <c r="N53" s="24"/>
      <c r="O53" s="24"/>
      <c r="P53" s="24"/>
      <c r="Q53" s="25"/>
      <c r="R53" s="25"/>
      <c r="S53" s="25"/>
      <c r="T53" s="27"/>
      <c r="U53" s="27"/>
      <c r="V53" s="77" t="s">
        <v>21</v>
      </c>
      <c r="W53" s="77" t="s">
        <v>21</v>
      </c>
      <c r="X53" s="28">
        <v>18</v>
      </c>
      <c r="Y53" s="28">
        <v>18</v>
      </c>
      <c r="Z53" s="28">
        <v>18</v>
      </c>
      <c r="AA53" s="28">
        <v>18</v>
      </c>
      <c r="AB53" s="28">
        <v>18</v>
      </c>
      <c r="AC53" s="28">
        <v>18</v>
      </c>
      <c r="AD53" s="28">
        <v>18</v>
      </c>
      <c r="AE53" s="28">
        <v>18</v>
      </c>
      <c r="AF53" s="28">
        <v>18</v>
      </c>
      <c r="AG53" s="28">
        <v>18</v>
      </c>
      <c r="AH53" s="28">
        <v>18</v>
      </c>
      <c r="AI53" s="28">
        <v>18</v>
      </c>
      <c r="AJ53" s="28">
        <v>18</v>
      </c>
      <c r="AK53" s="28">
        <v>30</v>
      </c>
      <c r="AL53" s="28"/>
      <c r="AM53" s="28"/>
      <c r="AN53" s="28"/>
      <c r="AO53" s="28"/>
      <c r="AP53" s="28"/>
      <c r="AQ53" s="29"/>
      <c r="AR53" s="28"/>
      <c r="AS53" s="29"/>
      <c r="AT53" s="28"/>
      <c r="AU53" s="25">
        <f>SUM(E53:AT53)</f>
        <v>264</v>
      </c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</row>
    <row r="54" spans="1:66" ht="16.5" customHeight="1" thickBot="1">
      <c r="A54" s="114"/>
      <c r="B54" s="19" t="s">
        <v>82</v>
      </c>
      <c r="C54" s="98" t="s">
        <v>48</v>
      </c>
      <c r="D54" s="56" t="s">
        <v>20</v>
      </c>
      <c r="E54" s="24"/>
      <c r="F54" s="24"/>
      <c r="G54" s="24"/>
      <c r="H54" s="24"/>
      <c r="I54" s="26"/>
      <c r="J54" s="26"/>
      <c r="K54" s="26"/>
      <c r="L54" s="26"/>
      <c r="M54" s="24"/>
      <c r="N54" s="24"/>
      <c r="O54" s="24"/>
      <c r="P54" s="24"/>
      <c r="Q54" s="25"/>
      <c r="R54" s="25"/>
      <c r="S54" s="25"/>
      <c r="T54" s="27"/>
      <c r="U54" s="27"/>
      <c r="V54" s="77" t="s">
        <v>21</v>
      </c>
      <c r="W54" s="77" t="s">
        <v>21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>
        <v>12</v>
      </c>
      <c r="AM54" s="28">
        <v>12</v>
      </c>
      <c r="AN54" s="28">
        <v>12</v>
      </c>
      <c r="AO54" s="28">
        <v>12</v>
      </c>
      <c r="AP54" s="28">
        <v>12</v>
      </c>
      <c r="AQ54" s="28">
        <v>12</v>
      </c>
      <c r="AR54" s="28">
        <v>18</v>
      </c>
      <c r="AS54" s="29"/>
      <c r="AT54" s="28"/>
      <c r="AU54" s="25">
        <f>SUM(E54:AT54)</f>
        <v>90</v>
      </c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</row>
    <row r="55" spans="1:66" s="15" customFormat="1" ht="15.75" customHeight="1" thickBot="1">
      <c r="A55" s="114"/>
      <c r="B55" s="164" t="s">
        <v>32</v>
      </c>
      <c r="C55" s="118" t="s">
        <v>54</v>
      </c>
      <c r="D55" s="75" t="s">
        <v>20</v>
      </c>
      <c r="E55" s="80">
        <v>2</v>
      </c>
      <c r="F55" s="80">
        <v>2</v>
      </c>
      <c r="G55" s="80">
        <v>2</v>
      </c>
      <c r="H55" s="80">
        <v>2</v>
      </c>
      <c r="I55" s="80">
        <v>2</v>
      </c>
      <c r="J55" s="80">
        <v>2</v>
      </c>
      <c r="K55" s="80">
        <v>2</v>
      </c>
      <c r="L55" s="80">
        <v>2</v>
      </c>
      <c r="M55" s="80">
        <v>2</v>
      </c>
      <c r="N55" s="80">
        <v>2</v>
      </c>
      <c r="O55" s="80">
        <v>2</v>
      </c>
      <c r="P55" s="80">
        <v>2</v>
      </c>
      <c r="Q55" s="80">
        <v>2</v>
      </c>
      <c r="R55" s="80">
        <v>2</v>
      </c>
      <c r="S55" s="80">
        <v>2</v>
      </c>
      <c r="T55" s="80">
        <v>2</v>
      </c>
      <c r="U55" s="80">
        <v>2</v>
      </c>
      <c r="V55" s="76" t="s">
        <v>21</v>
      </c>
      <c r="W55" s="76" t="s">
        <v>21</v>
      </c>
      <c r="X55" s="76">
        <v>2</v>
      </c>
      <c r="Y55" s="76">
        <v>2</v>
      </c>
      <c r="Z55" s="76">
        <v>2</v>
      </c>
      <c r="AA55" s="76">
        <v>2</v>
      </c>
      <c r="AB55" s="76">
        <v>2</v>
      </c>
      <c r="AC55" s="76">
        <v>2</v>
      </c>
      <c r="AD55" s="76">
        <v>2</v>
      </c>
      <c r="AE55" s="76">
        <v>2</v>
      </c>
      <c r="AF55" s="76">
        <v>2</v>
      </c>
      <c r="AG55" s="76">
        <v>2</v>
      </c>
      <c r="AH55" s="76">
        <v>2</v>
      </c>
      <c r="AI55" s="76">
        <v>2</v>
      </c>
      <c r="AJ55" s="76">
        <v>2</v>
      </c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>
        <f>SUM(E55:AT55)</f>
        <v>60</v>
      </c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</row>
    <row r="56" spans="1:66" s="15" customFormat="1" ht="15" customHeight="1" thickBot="1">
      <c r="A56" s="114"/>
      <c r="B56" s="165"/>
      <c r="C56" s="119"/>
      <c r="D56" s="75" t="s">
        <v>22</v>
      </c>
      <c r="E56" s="58">
        <v>2</v>
      </c>
      <c r="F56" s="58">
        <v>2</v>
      </c>
      <c r="G56" s="58">
        <v>2</v>
      </c>
      <c r="H56" s="58">
        <v>2</v>
      </c>
      <c r="I56" s="58">
        <v>2</v>
      </c>
      <c r="J56" s="58">
        <v>2</v>
      </c>
      <c r="K56" s="58">
        <v>2</v>
      </c>
      <c r="L56" s="58">
        <v>2</v>
      </c>
      <c r="M56" s="58">
        <v>2</v>
      </c>
      <c r="N56" s="58">
        <v>2</v>
      </c>
      <c r="O56" s="58">
        <v>2</v>
      </c>
      <c r="P56" s="58">
        <v>2</v>
      </c>
      <c r="Q56" s="58">
        <v>2</v>
      </c>
      <c r="R56" s="58">
        <v>2</v>
      </c>
      <c r="S56" s="58">
        <v>2</v>
      </c>
      <c r="T56" s="58">
        <v>2</v>
      </c>
      <c r="U56" s="58">
        <v>2</v>
      </c>
      <c r="V56" s="77" t="str">
        <f>V60</f>
        <v>К</v>
      </c>
      <c r="W56" s="77" t="str">
        <f>W60</f>
        <v>К</v>
      </c>
      <c r="X56" s="77">
        <v>2</v>
      </c>
      <c r="Y56" s="77">
        <v>2</v>
      </c>
      <c r="Z56" s="77">
        <v>2</v>
      </c>
      <c r="AA56" s="77">
        <v>2</v>
      </c>
      <c r="AB56" s="77">
        <v>2</v>
      </c>
      <c r="AC56" s="77">
        <v>2</v>
      </c>
      <c r="AD56" s="77">
        <v>2</v>
      </c>
      <c r="AE56" s="77">
        <v>2</v>
      </c>
      <c r="AF56" s="77">
        <v>2</v>
      </c>
      <c r="AG56" s="77">
        <v>2</v>
      </c>
      <c r="AH56" s="77">
        <v>2</v>
      </c>
      <c r="AI56" s="77">
        <v>2</v>
      </c>
      <c r="AJ56" s="77">
        <v>2</v>
      </c>
      <c r="AK56" s="77"/>
      <c r="AL56" s="77"/>
      <c r="AM56" s="77"/>
      <c r="AN56" s="77"/>
      <c r="AO56" s="77"/>
      <c r="AP56" s="77"/>
      <c r="AQ56" s="76"/>
      <c r="AR56" s="76"/>
      <c r="AS56" s="76"/>
      <c r="AT56" s="76"/>
      <c r="AU56" s="76">
        <f>SUM(E56:AT56)</f>
        <v>60</v>
      </c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</row>
    <row r="57" spans="1:66" s="4" customFormat="1" ht="15" customHeight="1" thickBot="1">
      <c r="A57" s="114"/>
      <c r="B57" s="83" t="s">
        <v>55</v>
      </c>
      <c r="C57" s="118" t="s">
        <v>56</v>
      </c>
      <c r="D57" s="75" t="s">
        <v>20</v>
      </c>
      <c r="E57" s="76">
        <f>SUM(E59,E61)</f>
        <v>2</v>
      </c>
      <c r="F57" s="76">
        <f aca="true" t="shared" si="20" ref="F57:U57">SUM(F59,F61)</f>
        <v>2</v>
      </c>
      <c r="G57" s="76">
        <f t="shared" si="20"/>
        <v>2</v>
      </c>
      <c r="H57" s="76">
        <f t="shared" si="20"/>
        <v>2</v>
      </c>
      <c r="I57" s="76">
        <f t="shared" si="20"/>
        <v>2</v>
      </c>
      <c r="J57" s="76">
        <f t="shared" si="20"/>
        <v>2</v>
      </c>
      <c r="K57" s="76">
        <f t="shared" si="20"/>
        <v>2</v>
      </c>
      <c r="L57" s="76">
        <f t="shared" si="20"/>
        <v>2</v>
      </c>
      <c r="M57" s="76">
        <f t="shared" si="20"/>
        <v>2</v>
      </c>
      <c r="N57" s="76">
        <f t="shared" si="20"/>
        <v>2</v>
      </c>
      <c r="O57" s="76">
        <f t="shared" si="20"/>
        <v>2</v>
      </c>
      <c r="P57" s="76">
        <f t="shared" si="20"/>
        <v>2</v>
      </c>
      <c r="Q57" s="76">
        <f t="shared" si="20"/>
        <v>2</v>
      </c>
      <c r="R57" s="76">
        <f t="shared" si="20"/>
        <v>2</v>
      </c>
      <c r="S57" s="76">
        <f t="shared" si="20"/>
        <v>2</v>
      </c>
      <c r="T57" s="76">
        <f t="shared" si="20"/>
        <v>2</v>
      </c>
      <c r="U57" s="76">
        <f t="shared" si="20"/>
        <v>2</v>
      </c>
      <c r="V57" s="78" t="s">
        <v>21</v>
      </c>
      <c r="W57" s="78" t="s">
        <v>21</v>
      </c>
      <c r="X57" s="78">
        <f>SUM(X59,X61)</f>
        <v>2</v>
      </c>
      <c r="Y57" s="78">
        <f aca="true" t="shared" si="21" ref="Y57:AJ57">SUM(Y59,Y61)</f>
        <v>2</v>
      </c>
      <c r="Z57" s="78">
        <f t="shared" si="21"/>
        <v>2</v>
      </c>
      <c r="AA57" s="78">
        <f t="shared" si="21"/>
        <v>2</v>
      </c>
      <c r="AB57" s="78">
        <f t="shared" si="21"/>
        <v>2</v>
      </c>
      <c r="AC57" s="78">
        <f t="shared" si="21"/>
        <v>2</v>
      </c>
      <c r="AD57" s="78">
        <f t="shared" si="21"/>
        <v>2</v>
      </c>
      <c r="AE57" s="78">
        <f t="shared" si="21"/>
        <v>2</v>
      </c>
      <c r="AF57" s="78">
        <f t="shared" si="21"/>
        <v>2</v>
      </c>
      <c r="AG57" s="78">
        <f t="shared" si="21"/>
        <v>2</v>
      </c>
      <c r="AH57" s="78">
        <f t="shared" si="21"/>
        <v>2</v>
      </c>
      <c r="AI57" s="78">
        <f t="shared" si="21"/>
        <v>2</v>
      </c>
      <c r="AJ57" s="78">
        <f t="shared" si="21"/>
        <v>2</v>
      </c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6">
        <f>SUM(E57:AT57)</f>
        <v>60</v>
      </c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</row>
    <row r="58" spans="1:66" s="4" customFormat="1" ht="13.5" customHeight="1" thickBot="1">
      <c r="A58" s="114"/>
      <c r="B58" s="79"/>
      <c r="C58" s="119"/>
      <c r="D58" s="75" t="s">
        <v>22</v>
      </c>
      <c r="E58" s="76">
        <f>SUM(E60,E62)</f>
        <v>1</v>
      </c>
      <c r="F58" s="76">
        <f aca="true" t="shared" si="22" ref="F58:U58">SUM(F60,F62)</f>
        <v>1</v>
      </c>
      <c r="G58" s="76">
        <f t="shared" si="22"/>
        <v>1</v>
      </c>
      <c r="H58" s="76">
        <f t="shared" si="22"/>
        <v>1</v>
      </c>
      <c r="I58" s="76">
        <f t="shared" si="22"/>
        <v>1</v>
      </c>
      <c r="J58" s="76">
        <f t="shared" si="22"/>
        <v>1</v>
      </c>
      <c r="K58" s="76">
        <f t="shared" si="22"/>
        <v>1</v>
      </c>
      <c r="L58" s="76">
        <f t="shared" si="22"/>
        <v>1</v>
      </c>
      <c r="M58" s="76">
        <f t="shared" si="22"/>
        <v>1</v>
      </c>
      <c r="N58" s="76">
        <f t="shared" si="22"/>
        <v>1</v>
      </c>
      <c r="O58" s="76">
        <f t="shared" si="22"/>
        <v>1</v>
      </c>
      <c r="P58" s="76">
        <f t="shared" si="22"/>
        <v>1</v>
      </c>
      <c r="Q58" s="76">
        <f t="shared" si="22"/>
        <v>1</v>
      </c>
      <c r="R58" s="76">
        <f t="shared" si="22"/>
        <v>1</v>
      </c>
      <c r="S58" s="76">
        <f t="shared" si="22"/>
        <v>1</v>
      </c>
      <c r="T58" s="76">
        <f t="shared" si="22"/>
        <v>1</v>
      </c>
      <c r="U58" s="76">
        <f t="shared" si="22"/>
        <v>1</v>
      </c>
      <c r="V58" s="78" t="s">
        <v>21</v>
      </c>
      <c r="W58" s="78" t="s">
        <v>21</v>
      </c>
      <c r="X58" s="78">
        <f>SUM(X60,X62)</f>
        <v>1</v>
      </c>
      <c r="Y58" s="78">
        <f aca="true" t="shared" si="23" ref="Y58:AJ58">SUM(Y60,Y62)</f>
        <v>1</v>
      </c>
      <c r="Z58" s="78">
        <f t="shared" si="23"/>
        <v>1</v>
      </c>
      <c r="AA58" s="78">
        <f t="shared" si="23"/>
        <v>1</v>
      </c>
      <c r="AB58" s="78">
        <f t="shared" si="23"/>
        <v>1</v>
      </c>
      <c r="AC58" s="78">
        <f t="shared" si="23"/>
        <v>1</v>
      </c>
      <c r="AD58" s="78">
        <f t="shared" si="23"/>
        <v>1</v>
      </c>
      <c r="AE58" s="78">
        <f t="shared" si="23"/>
        <v>1</v>
      </c>
      <c r="AF58" s="78">
        <f t="shared" si="23"/>
        <v>1</v>
      </c>
      <c r="AG58" s="78">
        <f t="shared" si="23"/>
        <v>1</v>
      </c>
      <c r="AH58" s="78">
        <f t="shared" si="23"/>
        <v>1</v>
      </c>
      <c r="AI58" s="78">
        <f t="shared" si="23"/>
        <v>1</v>
      </c>
      <c r="AJ58" s="78">
        <f t="shared" si="23"/>
        <v>1</v>
      </c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6">
        <v>30</v>
      </c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</row>
    <row r="59" spans="1:66" s="4" customFormat="1" ht="15.75" customHeight="1" thickBot="1">
      <c r="A59" s="114"/>
      <c r="B59" s="84" t="s">
        <v>57</v>
      </c>
      <c r="C59" s="120" t="s">
        <v>58</v>
      </c>
      <c r="D59" s="55" t="s">
        <v>20</v>
      </c>
      <c r="E59" s="25">
        <v>2</v>
      </c>
      <c r="F59" s="25"/>
      <c r="G59" s="25">
        <v>2</v>
      </c>
      <c r="H59" s="25"/>
      <c r="I59" s="25">
        <v>2</v>
      </c>
      <c r="J59" s="25"/>
      <c r="K59" s="25">
        <v>2</v>
      </c>
      <c r="L59" s="25"/>
      <c r="M59" s="25">
        <v>2</v>
      </c>
      <c r="N59" s="25"/>
      <c r="O59" s="25">
        <v>2</v>
      </c>
      <c r="P59" s="25"/>
      <c r="Q59" s="25">
        <v>2</v>
      </c>
      <c r="R59" s="25"/>
      <c r="S59" s="25">
        <v>2</v>
      </c>
      <c r="T59" s="25"/>
      <c r="U59" s="25">
        <v>1</v>
      </c>
      <c r="V59" s="78" t="s">
        <v>21</v>
      </c>
      <c r="W59" s="78" t="s">
        <v>21</v>
      </c>
      <c r="X59" s="28">
        <v>2</v>
      </c>
      <c r="Y59" s="28"/>
      <c r="Z59" s="28">
        <v>2</v>
      </c>
      <c r="AA59" s="28"/>
      <c r="AB59" s="28">
        <v>2</v>
      </c>
      <c r="AC59" s="28"/>
      <c r="AD59" s="28">
        <v>2</v>
      </c>
      <c r="AE59" s="28"/>
      <c r="AF59" s="28">
        <v>2</v>
      </c>
      <c r="AG59" s="28"/>
      <c r="AH59" s="28">
        <v>2</v>
      </c>
      <c r="AI59" s="28"/>
      <c r="AJ59" s="28">
        <v>1</v>
      </c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5">
        <f>SUM(E59:AT59)</f>
        <v>30</v>
      </c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</row>
    <row r="60" spans="1:66" s="4" customFormat="1" ht="13.5" customHeight="1" thickBot="1">
      <c r="A60" s="114"/>
      <c r="B60" s="85"/>
      <c r="C60" s="121"/>
      <c r="D60" s="54" t="s">
        <v>22</v>
      </c>
      <c r="E60" s="25">
        <v>1</v>
      </c>
      <c r="F60" s="25"/>
      <c r="G60" s="25">
        <v>1</v>
      </c>
      <c r="H60" s="25"/>
      <c r="I60" s="25">
        <v>1</v>
      </c>
      <c r="J60" s="25"/>
      <c r="K60" s="25">
        <v>1</v>
      </c>
      <c r="L60" s="25"/>
      <c r="M60" s="25">
        <v>1</v>
      </c>
      <c r="N60" s="25"/>
      <c r="O60" s="25">
        <v>1</v>
      </c>
      <c r="P60" s="25"/>
      <c r="Q60" s="25">
        <v>1</v>
      </c>
      <c r="R60" s="25"/>
      <c r="S60" s="25">
        <v>1</v>
      </c>
      <c r="T60" s="25"/>
      <c r="U60" s="25">
        <v>1</v>
      </c>
      <c r="V60" s="78" t="s">
        <v>21</v>
      </c>
      <c r="W60" s="78" t="s">
        <v>21</v>
      </c>
      <c r="X60" s="28">
        <v>1</v>
      </c>
      <c r="Y60" s="28"/>
      <c r="Z60" s="28">
        <v>1</v>
      </c>
      <c r="AA60" s="28"/>
      <c r="AB60" s="28">
        <v>1</v>
      </c>
      <c r="AC60" s="28"/>
      <c r="AD60" s="28">
        <v>1</v>
      </c>
      <c r="AE60" s="28"/>
      <c r="AF60" s="28">
        <v>1</v>
      </c>
      <c r="AG60" s="28"/>
      <c r="AH60" s="28">
        <v>1</v>
      </c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5">
        <f>SUM(E60:AT60)</f>
        <v>15</v>
      </c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</row>
    <row r="61" spans="1:66" s="4" customFormat="1" ht="16.5" customHeight="1" thickBot="1">
      <c r="A61" s="114"/>
      <c r="B61" s="120" t="s">
        <v>59</v>
      </c>
      <c r="C61" s="120" t="s">
        <v>60</v>
      </c>
      <c r="D61" s="54" t="s">
        <v>20</v>
      </c>
      <c r="E61" s="25"/>
      <c r="F61" s="25">
        <v>2</v>
      </c>
      <c r="G61" s="25"/>
      <c r="H61" s="25">
        <v>2</v>
      </c>
      <c r="I61" s="25"/>
      <c r="J61" s="25">
        <v>2</v>
      </c>
      <c r="K61" s="25"/>
      <c r="L61" s="25">
        <v>2</v>
      </c>
      <c r="M61" s="25"/>
      <c r="N61" s="25">
        <v>2</v>
      </c>
      <c r="O61" s="25"/>
      <c r="P61" s="25">
        <v>2</v>
      </c>
      <c r="Q61" s="25"/>
      <c r="R61" s="25">
        <v>2</v>
      </c>
      <c r="S61" s="25"/>
      <c r="T61" s="25">
        <v>2</v>
      </c>
      <c r="U61" s="25">
        <v>1</v>
      </c>
      <c r="V61" s="78" t="s">
        <v>21</v>
      </c>
      <c r="W61" s="78" t="s">
        <v>21</v>
      </c>
      <c r="X61" s="28"/>
      <c r="Y61" s="28">
        <v>2</v>
      </c>
      <c r="Z61" s="28"/>
      <c r="AA61" s="28">
        <v>2</v>
      </c>
      <c r="AB61" s="28"/>
      <c r="AC61" s="28">
        <v>2</v>
      </c>
      <c r="AD61" s="28"/>
      <c r="AE61" s="28">
        <v>2</v>
      </c>
      <c r="AF61" s="28"/>
      <c r="AG61" s="28">
        <v>2</v>
      </c>
      <c r="AH61" s="28"/>
      <c r="AI61" s="28">
        <v>2</v>
      </c>
      <c r="AJ61" s="28">
        <v>1</v>
      </c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5">
        <f>SUM(E61:AT61)</f>
        <v>30</v>
      </c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</row>
    <row r="62" spans="1:66" s="4" customFormat="1" ht="15" customHeight="1" thickBot="1">
      <c r="A62" s="114"/>
      <c r="B62" s="129"/>
      <c r="C62" s="129"/>
      <c r="D62" s="54" t="s">
        <v>22</v>
      </c>
      <c r="E62" s="2"/>
      <c r="F62" s="2">
        <v>1</v>
      </c>
      <c r="G62" s="2"/>
      <c r="H62" s="2">
        <v>1</v>
      </c>
      <c r="I62" s="2"/>
      <c r="J62" s="2">
        <v>1</v>
      </c>
      <c r="K62" s="2"/>
      <c r="L62" s="2">
        <v>1</v>
      </c>
      <c r="M62" s="2"/>
      <c r="N62" s="2">
        <v>1</v>
      </c>
      <c r="O62" s="2"/>
      <c r="P62" s="2">
        <v>1</v>
      </c>
      <c r="Q62" s="2"/>
      <c r="R62" s="2">
        <v>1</v>
      </c>
      <c r="S62" s="2"/>
      <c r="T62" s="2">
        <v>1</v>
      </c>
      <c r="U62" s="2"/>
      <c r="V62" s="92" t="s">
        <v>21</v>
      </c>
      <c r="W62" s="93" t="s">
        <v>21</v>
      </c>
      <c r="X62" s="3"/>
      <c r="Y62" s="3">
        <v>1</v>
      </c>
      <c r="Z62" s="3"/>
      <c r="AA62" s="3">
        <v>1</v>
      </c>
      <c r="AB62" s="3"/>
      <c r="AC62" s="3">
        <v>1</v>
      </c>
      <c r="AD62" s="3"/>
      <c r="AE62" s="3">
        <v>1</v>
      </c>
      <c r="AF62" s="3"/>
      <c r="AG62" s="16">
        <v>1</v>
      </c>
      <c r="AH62" s="16"/>
      <c r="AI62" s="16">
        <v>1</v>
      </c>
      <c r="AJ62" s="16">
        <v>1</v>
      </c>
      <c r="AK62" s="2"/>
      <c r="AL62" s="2"/>
      <c r="AM62" s="2"/>
      <c r="AN62" s="2"/>
      <c r="AO62" s="3"/>
      <c r="AP62" s="3"/>
      <c r="AQ62" s="3"/>
      <c r="AR62" s="3"/>
      <c r="AS62" s="2"/>
      <c r="AT62" s="2"/>
      <c r="AU62" s="25">
        <f>SUM(E62:AT62)</f>
        <v>15</v>
      </c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</row>
    <row r="63" spans="1:66" s="4" customFormat="1" ht="15" customHeight="1" thickBot="1">
      <c r="A63" s="114"/>
      <c r="B63" s="98" t="s">
        <v>72</v>
      </c>
      <c r="C63" s="72" t="s">
        <v>88</v>
      </c>
      <c r="D63" s="88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92" t="s">
        <v>21</v>
      </c>
      <c r="W63" s="93" t="s">
        <v>21</v>
      </c>
      <c r="X63" s="90"/>
      <c r="Y63" s="90"/>
      <c r="Z63" s="90"/>
      <c r="AA63" s="90"/>
      <c r="AB63" s="90"/>
      <c r="AC63" s="90"/>
      <c r="AD63" s="90"/>
      <c r="AE63" s="90"/>
      <c r="AF63" s="90"/>
      <c r="AG63" s="91"/>
      <c r="AH63" s="91"/>
      <c r="AI63" s="91"/>
      <c r="AJ63" s="91"/>
      <c r="AK63" s="89"/>
      <c r="AL63" s="89"/>
      <c r="AM63" s="89"/>
      <c r="AN63" s="89"/>
      <c r="AO63" s="90"/>
      <c r="AP63" s="90"/>
      <c r="AQ63" s="90"/>
      <c r="AR63" s="90"/>
      <c r="AS63" s="96" t="s">
        <v>72</v>
      </c>
      <c r="AT63" s="96" t="s">
        <v>72</v>
      </c>
      <c r="AU63" s="89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</row>
    <row r="64" spans="1:66" s="8" customFormat="1" ht="15.75" customHeight="1">
      <c r="A64" s="114"/>
      <c r="B64" s="126" t="s">
        <v>33</v>
      </c>
      <c r="C64" s="127"/>
      <c r="D64" s="128"/>
      <c r="E64" s="124">
        <f aca="true" t="shared" si="24" ref="E64:U64">SUM(E25,E55,E57)</f>
        <v>30</v>
      </c>
      <c r="F64" s="124">
        <f t="shared" si="24"/>
        <v>30</v>
      </c>
      <c r="G64" s="124">
        <f t="shared" si="24"/>
        <v>30</v>
      </c>
      <c r="H64" s="124">
        <f t="shared" si="24"/>
        <v>30</v>
      </c>
      <c r="I64" s="124">
        <f t="shared" si="24"/>
        <v>30</v>
      </c>
      <c r="J64" s="124">
        <f t="shared" si="24"/>
        <v>30</v>
      </c>
      <c r="K64" s="124">
        <f t="shared" si="24"/>
        <v>30</v>
      </c>
      <c r="L64" s="124">
        <f t="shared" si="24"/>
        <v>30</v>
      </c>
      <c r="M64" s="124">
        <f t="shared" si="24"/>
        <v>30</v>
      </c>
      <c r="N64" s="124">
        <f t="shared" si="24"/>
        <v>30</v>
      </c>
      <c r="O64" s="124">
        <f t="shared" si="24"/>
        <v>30</v>
      </c>
      <c r="P64" s="124">
        <f t="shared" si="24"/>
        <v>30</v>
      </c>
      <c r="Q64" s="124">
        <f t="shared" si="24"/>
        <v>30</v>
      </c>
      <c r="R64" s="124">
        <f t="shared" si="24"/>
        <v>30</v>
      </c>
      <c r="S64" s="124">
        <f t="shared" si="24"/>
        <v>30</v>
      </c>
      <c r="T64" s="124">
        <f t="shared" si="24"/>
        <v>30</v>
      </c>
      <c r="U64" s="124">
        <f t="shared" si="24"/>
        <v>30</v>
      </c>
      <c r="V64" s="65"/>
      <c r="W64" s="65"/>
      <c r="X64" s="124">
        <f aca="true" t="shared" si="25" ref="X64:AR64">SUM(X21,X25,X55,X57)</f>
        <v>30</v>
      </c>
      <c r="Y64" s="124">
        <f t="shared" si="25"/>
        <v>30</v>
      </c>
      <c r="Z64" s="124">
        <f t="shared" si="25"/>
        <v>30</v>
      </c>
      <c r="AA64" s="124">
        <f t="shared" si="25"/>
        <v>30</v>
      </c>
      <c r="AB64" s="124">
        <f t="shared" si="25"/>
        <v>30</v>
      </c>
      <c r="AC64" s="124">
        <f t="shared" si="25"/>
        <v>30</v>
      </c>
      <c r="AD64" s="124">
        <f t="shared" si="25"/>
        <v>30</v>
      </c>
      <c r="AE64" s="124">
        <f t="shared" si="25"/>
        <v>30</v>
      </c>
      <c r="AF64" s="124">
        <f t="shared" si="25"/>
        <v>30</v>
      </c>
      <c r="AG64" s="124">
        <f t="shared" si="25"/>
        <v>30</v>
      </c>
      <c r="AH64" s="124">
        <f t="shared" si="25"/>
        <v>30</v>
      </c>
      <c r="AI64" s="124">
        <f t="shared" si="25"/>
        <v>30</v>
      </c>
      <c r="AJ64" s="124">
        <f t="shared" si="25"/>
        <v>30</v>
      </c>
      <c r="AK64" s="124">
        <f t="shared" si="25"/>
        <v>30</v>
      </c>
      <c r="AL64" s="124">
        <f t="shared" si="25"/>
        <v>30</v>
      </c>
      <c r="AM64" s="124">
        <f t="shared" si="25"/>
        <v>30</v>
      </c>
      <c r="AN64" s="124">
        <f t="shared" si="25"/>
        <v>30</v>
      </c>
      <c r="AO64" s="124">
        <f t="shared" si="25"/>
        <v>30</v>
      </c>
      <c r="AP64" s="124">
        <f t="shared" si="25"/>
        <v>30</v>
      </c>
      <c r="AQ64" s="124">
        <f t="shared" si="25"/>
        <v>30</v>
      </c>
      <c r="AR64" s="124">
        <f t="shared" si="25"/>
        <v>30</v>
      </c>
      <c r="AS64" s="124"/>
      <c r="AT64" s="124"/>
      <c r="AU64" s="181">
        <f>AU41+AU55+AU57</f>
        <v>1114</v>
      </c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</row>
    <row r="65" spans="1:66" s="8" customFormat="1" ht="27.75" customHeight="1" thickBot="1">
      <c r="A65" s="114"/>
      <c r="B65" s="176" t="s">
        <v>34</v>
      </c>
      <c r="C65" s="177"/>
      <c r="D65" s="178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64" t="s">
        <v>21</v>
      </c>
      <c r="W65" s="64" t="s">
        <v>21</v>
      </c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82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</row>
    <row r="66" spans="1:66" s="8" customFormat="1" ht="36.75" customHeight="1" thickBot="1">
      <c r="A66" s="114"/>
      <c r="B66" s="172" t="s">
        <v>61</v>
      </c>
      <c r="C66" s="173"/>
      <c r="D66" s="174"/>
      <c r="E66" s="20">
        <f aca="true" t="shared" si="26" ref="E66:U66">SUM(E26,E56,E58)</f>
        <v>7</v>
      </c>
      <c r="F66" s="20">
        <f t="shared" si="26"/>
        <v>7</v>
      </c>
      <c r="G66" s="20">
        <f t="shared" si="26"/>
        <v>7</v>
      </c>
      <c r="H66" s="20">
        <f t="shared" si="26"/>
        <v>7</v>
      </c>
      <c r="I66" s="20">
        <f t="shared" si="26"/>
        <v>7</v>
      </c>
      <c r="J66" s="20">
        <f t="shared" si="26"/>
        <v>7</v>
      </c>
      <c r="K66" s="20">
        <f t="shared" si="26"/>
        <v>7</v>
      </c>
      <c r="L66" s="20">
        <f t="shared" si="26"/>
        <v>7</v>
      </c>
      <c r="M66" s="20">
        <f t="shared" si="26"/>
        <v>7</v>
      </c>
      <c r="N66" s="20">
        <f t="shared" si="26"/>
        <v>7</v>
      </c>
      <c r="O66" s="20">
        <f t="shared" si="26"/>
        <v>7</v>
      </c>
      <c r="P66" s="20">
        <f t="shared" si="26"/>
        <v>7</v>
      </c>
      <c r="Q66" s="20">
        <f t="shared" si="26"/>
        <v>7</v>
      </c>
      <c r="R66" s="20">
        <f t="shared" si="26"/>
        <v>7</v>
      </c>
      <c r="S66" s="20">
        <f t="shared" si="26"/>
        <v>7</v>
      </c>
      <c r="T66" s="20">
        <f t="shared" si="26"/>
        <v>7</v>
      </c>
      <c r="U66" s="20">
        <f t="shared" si="26"/>
        <v>7</v>
      </c>
      <c r="V66" s="59" t="s">
        <v>21</v>
      </c>
      <c r="W66" s="59" t="s">
        <v>21</v>
      </c>
      <c r="X66" s="20">
        <f aca="true" t="shared" si="27" ref="X66:AR66">SUM(X22,X26,X56,X58)</f>
        <v>7</v>
      </c>
      <c r="Y66" s="20">
        <f t="shared" si="27"/>
        <v>7</v>
      </c>
      <c r="Z66" s="20">
        <f t="shared" si="27"/>
        <v>7</v>
      </c>
      <c r="AA66" s="20">
        <f t="shared" si="27"/>
        <v>7</v>
      </c>
      <c r="AB66" s="20">
        <f t="shared" si="27"/>
        <v>7</v>
      </c>
      <c r="AC66" s="20">
        <f t="shared" si="27"/>
        <v>7</v>
      </c>
      <c r="AD66" s="20">
        <f t="shared" si="27"/>
        <v>7</v>
      </c>
      <c r="AE66" s="20">
        <f t="shared" si="27"/>
        <v>7</v>
      </c>
      <c r="AF66" s="20">
        <f t="shared" si="27"/>
        <v>7</v>
      </c>
      <c r="AG66" s="20">
        <f t="shared" si="27"/>
        <v>7</v>
      </c>
      <c r="AH66" s="20">
        <f t="shared" si="27"/>
        <v>7</v>
      </c>
      <c r="AI66" s="20">
        <f t="shared" si="27"/>
        <v>7</v>
      </c>
      <c r="AJ66" s="20">
        <f t="shared" si="27"/>
        <v>7</v>
      </c>
      <c r="AK66" s="20">
        <f t="shared" si="27"/>
        <v>0</v>
      </c>
      <c r="AL66" s="20">
        <f t="shared" si="27"/>
        <v>0</v>
      </c>
      <c r="AM66" s="20">
        <f t="shared" si="27"/>
        <v>0</v>
      </c>
      <c r="AN66" s="20">
        <f t="shared" si="27"/>
        <v>0</v>
      </c>
      <c r="AO66" s="20">
        <f t="shared" si="27"/>
        <v>0</v>
      </c>
      <c r="AP66" s="20">
        <f t="shared" si="27"/>
        <v>0</v>
      </c>
      <c r="AQ66" s="20">
        <f t="shared" si="27"/>
        <v>0</v>
      </c>
      <c r="AR66" s="20">
        <f t="shared" si="27"/>
        <v>0</v>
      </c>
      <c r="AS66" s="20"/>
      <c r="AT66" s="20"/>
      <c r="AU66" s="82">
        <f>AU26+AU56+AU58</f>
        <v>197</v>
      </c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</row>
    <row r="67" spans="1:66" s="8" customFormat="1" ht="29.25" customHeight="1" thickBot="1">
      <c r="A67" s="114"/>
      <c r="B67" s="172" t="s">
        <v>35</v>
      </c>
      <c r="C67" s="173"/>
      <c r="D67" s="174"/>
      <c r="E67" s="20"/>
      <c r="F67" s="20"/>
      <c r="G67" s="20"/>
      <c r="H67" s="20"/>
      <c r="I67" s="71"/>
      <c r="J67" s="71"/>
      <c r="K67" s="71"/>
      <c r="L67" s="71"/>
      <c r="M67" s="20"/>
      <c r="N67" s="20"/>
      <c r="O67" s="20"/>
      <c r="P67" s="20"/>
      <c r="Q67" s="20"/>
      <c r="R67" s="20"/>
      <c r="S67" s="20"/>
      <c r="T67" s="71"/>
      <c r="U67" s="71"/>
      <c r="V67" s="59" t="s">
        <v>21</v>
      </c>
      <c r="W67" s="59" t="s">
        <v>21</v>
      </c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>
        <v>32</v>
      </c>
      <c r="AT67" s="71"/>
      <c r="AU67" s="57">
        <f>SUM(F67:AT67)</f>
        <v>32</v>
      </c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</row>
    <row r="68" spans="1:66" s="8" customFormat="1" ht="41.25" customHeight="1" thickBot="1">
      <c r="A68" s="115"/>
      <c r="B68" s="172" t="s">
        <v>36</v>
      </c>
      <c r="C68" s="173"/>
      <c r="D68" s="174"/>
      <c r="E68" s="43">
        <f>E64+E66+E67</f>
        <v>37</v>
      </c>
      <c r="F68" s="43">
        <f aca="true" t="shared" si="28" ref="F68:U68">F64+F66+F67</f>
        <v>37</v>
      </c>
      <c r="G68" s="43">
        <f t="shared" si="28"/>
        <v>37</v>
      </c>
      <c r="H68" s="43">
        <f t="shared" si="28"/>
        <v>37</v>
      </c>
      <c r="I68" s="44">
        <f t="shared" si="28"/>
        <v>37</v>
      </c>
      <c r="J68" s="44">
        <f t="shared" si="28"/>
        <v>37</v>
      </c>
      <c r="K68" s="44">
        <f t="shared" si="28"/>
        <v>37</v>
      </c>
      <c r="L68" s="44">
        <f t="shared" si="28"/>
        <v>37</v>
      </c>
      <c r="M68" s="43">
        <f t="shared" si="28"/>
        <v>37</v>
      </c>
      <c r="N68" s="43">
        <f t="shared" si="28"/>
        <v>37</v>
      </c>
      <c r="O68" s="43">
        <f t="shared" si="28"/>
        <v>37</v>
      </c>
      <c r="P68" s="43">
        <f t="shared" si="28"/>
        <v>37</v>
      </c>
      <c r="Q68" s="43">
        <f t="shared" si="28"/>
        <v>37</v>
      </c>
      <c r="R68" s="43">
        <f t="shared" si="28"/>
        <v>37</v>
      </c>
      <c r="S68" s="43">
        <f t="shared" si="28"/>
        <v>37</v>
      </c>
      <c r="T68" s="44">
        <f t="shared" si="28"/>
        <v>37</v>
      </c>
      <c r="U68" s="44">
        <f t="shared" si="28"/>
        <v>37</v>
      </c>
      <c r="V68" s="94" t="s">
        <v>21</v>
      </c>
      <c r="W68" s="94" t="s">
        <v>21</v>
      </c>
      <c r="X68" s="44">
        <f aca="true" t="shared" si="29" ref="X68:AR68">X64+X66+X67</f>
        <v>37</v>
      </c>
      <c r="Y68" s="44">
        <f t="shared" si="29"/>
        <v>37</v>
      </c>
      <c r="Z68" s="44">
        <f t="shared" si="29"/>
        <v>37</v>
      </c>
      <c r="AA68" s="44">
        <f t="shared" si="29"/>
        <v>37</v>
      </c>
      <c r="AB68" s="44">
        <f t="shared" si="29"/>
        <v>37</v>
      </c>
      <c r="AC68" s="44">
        <f t="shared" si="29"/>
        <v>37</v>
      </c>
      <c r="AD68" s="44">
        <f t="shared" si="29"/>
        <v>37</v>
      </c>
      <c r="AE68" s="44">
        <f t="shared" si="29"/>
        <v>37</v>
      </c>
      <c r="AF68" s="44">
        <f t="shared" si="29"/>
        <v>37</v>
      </c>
      <c r="AG68" s="44">
        <f t="shared" si="29"/>
        <v>37</v>
      </c>
      <c r="AH68" s="44">
        <f t="shared" si="29"/>
        <v>37</v>
      </c>
      <c r="AI68" s="44">
        <f t="shared" si="29"/>
        <v>37</v>
      </c>
      <c r="AJ68" s="44">
        <f t="shared" si="29"/>
        <v>37</v>
      </c>
      <c r="AK68" s="44">
        <f t="shared" si="29"/>
        <v>30</v>
      </c>
      <c r="AL68" s="44">
        <f t="shared" si="29"/>
        <v>30</v>
      </c>
      <c r="AM68" s="44">
        <f t="shared" si="29"/>
        <v>30</v>
      </c>
      <c r="AN68" s="44">
        <f t="shared" si="29"/>
        <v>30</v>
      </c>
      <c r="AO68" s="44">
        <f t="shared" si="29"/>
        <v>30</v>
      </c>
      <c r="AP68" s="44">
        <f t="shared" si="29"/>
        <v>30</v>
      </c>
      <c r="AQ68" s="44">
        <f t="shared" si="29"/>
        <v>30</v>
      </c>
      <c r="AR68" s="44">
        <f t="shared" si="29"/>
        <v>30</v>
      </c>
      <c r="AS68" s="44"/>
      <c r="AT68" s="44"/>
      <c r="AU68" s="97">
        <f>AU64+AU66+AU67</f>
        <v>1343</v>
      </c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</row>
    <row r="71" ht="12.75">
      <c r="A71" s="5" t="s">
        <v>37</v>
      </c>
    </row>
    <row r="72" spans="1:20" ht="18.7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</row>
  </sheetData>
  <sheetProtection/>
  <mergeCells count="113">
    <mergeCell ref="AF2:AH2"/>
    <mergeCell ref="AJ2:AL2"/>
    <mergeCell ref="AN2:AQ2"/>
    <mergeCell ref="B49:B50"/>
    <mergeCell ref="C49:C50"/>
    <mergeCell ref="B51:B52"/>
    <mergeCell ref="C51:C52"/>
    <mergeCell ref="B9:B10"/>
    <mergeCell ref="C9:C10"/>
    <mergeCell ref="B11:B12"/>
    <mergeCell ref="AR2:AT2"/>
    <mergeCell ref="A1:AT1"/>
    <mergeCell ref="A2:A4"/>
    <mergeCell ref="B2:B4"/>
    <mergeCell ref="C2:C4"/>
    <mergeCell ref="D2:D4"/>
    <mergeCell ref="F2:H2"/>
    <mergeCell ref="J2:L2"/>
    <mergeCell ref="N2:Q2"/>
    <mergeCell ref="S2:U2"/>
    <mergeCell ref="C11:C12"/>
    <mergeCell ref="AU2:AU6"/>
    <mergeCell ref="E3:AT3"/>
    <mergeCell ref="A5:AT5"/>
    <mergeCell ref="A7:A68"/>
    <mergeCell ref="W2:Y2"/>
    <mergeCell ref="AA2:AD2"/>
    <mergeCell ref="B13:B14"/>
    <mergeCell ref="C13:C14"/>
    <mergeCell ref="B15:B16"/>
    <mergeCell ref="C15:C16"/>
    <mergeCell ref="B17:B18"/>
    <mergeCell ref="C17:C18"/>
    <mergeCell ref="B19:B20"/>
    <mergeCell ref="C19:C20"/>
    <mergeCell ref="B25:B26"/>
    <mergeCell ref="C25:C26"/>
    <mergeCell ref="B21:B22"/>
    <mergeCell ref="C21:C22"/>
    <mergeCell ref="B23:B24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55:B56"/>
    <mergeCell ref="C55:C56"/>
    <mergeCell ref="B39:B40"/>
    <mergeCell ref="B41:B42"/>
    <mergeCell ref="C41:C42"/>
    <mergeCell ref="B43:B44"/>
    <mergeCell ref="C43:C44"/>
    <mergeCell ref="B45:B46"/>
    <mergeCell ref="C45:C46"/>
    <mergeCell ref="C57:C58"/>
    <mergeCell ref="C59:C60"/>
    <mergeCell ref="B61:B62"/>
    <mergeCell ref="C61:C62"/>
    <mergeCell ref="B64:D64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X64:X65"/>
    <mergeCell ref="Y64:Y65"/>
    <mergeCell ref="AI64:AI65"/>
    <mergeCell ref="AJ64:AJ65"/>
    <mergeCell ref="AK64:AK65"/>
    <mergeCell ref="Z64:Z65"/>
    <mergeCell ref="AA64:AA65"/>
    <mergeCell ref="AB64:AB65"/>
    <mergeCell ref="AC64:AC65"/>
    <mergeCell ref="AD64:AD65"/>
    <mergeCell ref="AE64:AE65"/>
    <mergeCell ref="A72:T72"/>
    <mergeCell ref="AR64:AR65"/>
    <mergeCell ref="AS64:AS65"/>
    <mergeCell ref="AT64:AT65"/>
    <mergeCell ref="AL64:AL65"/>
    <mergeCell ref="AM64:AM65"/>
    <mergeCell ref="AN64:AN65"/>
    <mergeCell ref="AO64:AO65"/>
    <mergeCell ref="AP64:AP65"/>
    <mergeCell ref="C23:C24"/>
    <mergeCell ref="AU64:AU65"/>
    <mergeCell ref="B65:D65"/>
    <mergeCell ref="B66:D66"/>
    <mergeCell ref="B67:D67"/>
    <mergeCell ref="B68:D68"/>
    <mergeCell ref="AQ64:AQ65"/>
    <mergeCell ref="AF64:AF65"/>
    <mergeCell ref="AG64:AG65"/>
    <mergeCell ref="AH64:AH65"/>
  </mergeCells>
  <hyperlinks>
    <hyperlink ref="A71" r:id="rId1" display="_ftnref1"/>
    <hyperlink ref="AU2" r:id="rId2" display="_ftn1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3" r:id="rId3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 Учебная часть</cp:lastModifiedBy>
  <cp:lastPrinted>2016-11-08T09:33:03Z</cp:lastPrinted>
  <dcterms:created xsi:type="dcterms:W3CDTF">2013-05-17T10:05:43Z</dcterms:created>
  <dcterms:modified xsi:type="dcterms:W3CDTF">2019-09-11T10:57:56Z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