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4"/>
  </bookViews>
  <sheets>
    <sheet name="Титул" sheetId="1" r:id="rId1"/>
    <sheet name="техпрофиль 1 курс" sheetId="2" r:id="rId2"/>
    <sheet name=" 2 курс " sheetId="3" r:id="rId3"/>
    <sheet name="  3  курс " sheetId="4" r:id="rId4"/>
    <sheet name="  4  курс " sheetId="5" r:id="rId5"/>
  </sheets>
  <definedNames>
    <definedName name="_xlnm.Print_Area" localSheetId="1">'техпрофиль 1 курс'!$A$1:$BE$122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<sst xmlns="http://schemas.openxmlformats.org/spreadsheetml/2006/main" count="2479" uniqueCount="236">
  <si>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</si>
  <si>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</si>
  <si>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</si>
  <si>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</si>
  <si>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</si>
  <si>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</si>
  <si>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</si>
  <si>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</si>
  <si>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</si>
  <si>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</si>
  <si>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</si>
  <si>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</si>
  <si>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</si>
  <si>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</si>
  <si>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</si>
  <si>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</si>
  <si>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</si>
  <si>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</si>
  <si>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</si>
  <si>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</si>
  <si>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</si>
  <si>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</si>
  <si>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</si>
  <si>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</si>
  <si>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</si>
  <si>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</si>
  <si>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</si>
  <si>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</si>
  <si>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</si>
  <si>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</si>
  <si>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</si>
  <si>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</si>
  <si>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</si>
  <si>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</si>
  <si>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>Профильный цикл</t>
  </si>
  <si>
    <t>Математика</t>
  </si>
  <si>
    <t xml:space="preserve">Физика </t>
  </si>
  <si>
    <t>ОДП.04</t>
  </si>
  <si>
    <t>Право</t>
  </si>
  <si>
    <t>ОП. 00</t>
  </si>
  <si>
    <t xml:space="preserve">Общепрофессиональный  цикл </t>
  </si>
  <si>
    <t>(для НПО)</t>
  </si>
  <si>
    <t>ОП. 01</t>
  </si>
  <si>
    <t>Основы микробиологии, санитарии и гигиены в пищевом производстве</t>
  </si>
  <si>
    <t>ОП. 02</t>
  </si>
  <si>
    <t>Физиология питания с основами товароведения продовольственных товаров</t>
  </si>
  <si>
    <t>ОП. 03</t>
  </si>
  <si>
    <t>Техническое оснащение и организация рабочего места</t>
  </si>
  <si>
    <t>ОП. 04</t>
  </si>
  <si>
    <t>Экономические и правовые основы производственной  деятельности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</si>
  <si>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</si>
  <si>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</si>
  <si>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</si>
  <si>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</si>
  <si>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</si>
  <si>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</si>
  <si>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</si>
  <si>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</si>
  <si>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</si>
  <si>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</si>
  <si>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</si>
  <si>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</si>
  <si>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</si>
  <si>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</si>
  <si>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</si>
  <si>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</si>
  <si>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</si>
  <si>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</si>
  <si>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</si>
  <si>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</si>
  <si>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</si>
  <si>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</si>
  <si>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</si>
  <si>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</si>
  <si>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</si>
  <si>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</si>
  <si>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</si>
  <si>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</si>
  <si>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</si>
  <si>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</si>
  <si>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</si>
  <si>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</si>
  <si>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</si>
  <si>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</si>
  <si>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</si>
  <si>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</si>
  <si>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</si>
  <si>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</si>
  <si>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</si>
  <si>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</si>
  <si>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</si>
  <si>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</si>
  <si>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</si>
  <si>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</si>
  <si>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</si>
  <si>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</si>
  <si>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</si>
  <si>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</si>
  <si>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</si>
  <si>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</si>
  <si>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</si>
  <si>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</si>
  <si>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</si>
  <si>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</si>
  <si>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</si>
  <si>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</si>
  <si>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</si>
  <si>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</si>
  <si>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</si>
  <si>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</si>
  <si>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</si>
  <si>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</si>
  <si>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</si>
  <si>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</si>
  <si>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</si>
  <si>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</si>
  <si>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</si>
  <si>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</si>
  <si>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</si>
  <si>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</si>
  <si>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</si>
  <si>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</si>
  <si>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</si>
  <si>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</si>
  <si>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Устройство, техническое обслуживание и ремонт автомобилей</t>
  </si>
  <si>
    <t>МДК.01.02</t>
  </si>
  <si>
    <t>ОП. 06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</si>
  <si>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</si>
  <si>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</si>
  <si>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</si>
  <si>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</si>
  <si>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</si>
  <si>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</si>
  <si>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</si>
  <si>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</si>
  <si>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</si>
  <si>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</si>
  <si>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</si>
  <si>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</si>
  <si>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</si>
  <si>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</si>
  <si>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</si>
  <si>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</si>
  <si>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</si>
  <si>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ОП.05</t>
  </si>
  <si>
    <t>Материаловедение</t>
  </si>
  <si>
    <t>ОП.04</t>
  </si>
  <si>
    <t>Инженерная графика</t>
  </si>
  <si>
    <t>ЕН.02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</si>
  <si>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</si>
  <si>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</si>
  <si>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</si>
  <si>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</si>
  <si>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</si>
  <si>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</si>
  <si>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</si>
  <si>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</si>
  <si>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</si>
  <si>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t>Обществознание (включая 
экономику и право)</t>
  </si>
  <si>
    <t>В</t>
  </si>
  <si>
    <t>4 курс</t>
  </si>
  <si>
    <t>ГИА.00</t>
  </si>
  <si>
    <t xml:space="preserve">Государственная (итоговая) аттестация </t>
  </si>
  <si>
    <t>МДК03.01</t>
  </si>
  <si>
    <t>Защита ДП</t>
  </si>
  <si>
    <t>Подготовка к ГИА</t>
  </si>
  <si>
    <t>ГБПОУ Златоустовский индустриальный колледж им.П.П.Аносова</t>
  </si>
  <si>
    <t>29.02.04 Конструирование, моделирование и технология швейных изделий</t>
  </si>
  <si>
    <r>
      <t xml:space="preserve">     Квалификация: </t>
    </r>
    <r>
      <rPr>
        <b/>
        <u val="single"/>
        <sz val="12"/>
        <rFont val="Times New Roman"/>
        <family val="1"/>
      </rPr>
      <t>технолог-конструктор</t>
    </r>
  </si>
  <si>
    <t>Годовой календарный график  учебной группы  по специальности 29.02.04 Конструирование, моделирование и технология швейных изделий (базовая подготовка) 
на 2016-2017 учебный год (с 01 сентября 2016 года по 31 августа 2017 года)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</si>
  <si>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</si>
  <si>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</si>
  <si>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</si>
  <si>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</si>
  <si>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</si>
  <si>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</si>
  <si>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</si>
  <si>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</si>
  <si>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</si>
  <si>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</si>
  <si>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</si>
  <si>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География</t>
  </si>
  <si>
    <t>Экология</t>
  </si>
  <si>
    <t>Математика: алгебра, начала математического анализа, геометрия</t>
  </si>
  <si>
    <t xml:space="preserve">Информатика </t>
  </si>
  <si>
    <t>ОУДП.01</t>
  </si>
  <si>
    <t>ОУДП.02</t>
  </si>
  <si>
    <t>ОУДП.03</t>
  </si>
  <si>
    <t>Дополнительные дисциплины</t>
  </si>
  <si>
    <t>УДД.01</t>
  </si>
  <si>
    <t>Основы исследовательской деятельности</t>
  </si>
  <si>
    <t>ЕН.03</t>
  </si>
  <si>
    <t>Экологические основы природопользования</t>
  </si>
  <si>
    <t>Информационные технологии в профессионалной деятелности</t>
  </si>
  <si>
    <t>Спецрисунок и художественная графика</t>
  </si>
  <si>
    <t>История стилей в костюме</t>
  </si>
  <si>
    <t>ОП.07</t>
  </si>
  <si>
    <t>Конструирование швейных изделий</t>
  </si>
  <si>
    <t>Теоретические основы конструирования швейных изделий</t>
  </si>
  <si>
    <t>Методы конструктивного моделирования швейных изделий</t>
  </si>
  <si>
    <t>МДК.02.02</t>
  </si>
  <si>
    <t>Подготовка и организация техпроцессов на щвейном производстве</t>
  </si>
  <si>
    <t>Основы обработки различных видов одежды</t>
  </si>
  <si>
    <t>ПП. 05</t>
  </si>
  <si>
    <t>Основы технологии изготовления одежды</t>
  </si>
  <si>
    <t>Выполнение работ по профессии 16909 Портной</t>
  </si>
  <si>
    <t>Эк</t>
  </si>
  <si>
    <t>Метрология, стандартизация и подтверждение качества</t>
  </si>
  <si>
    <t>Моделирование швейных изделий</t>
  </si>
  <si>
    <t>Правовое обеспечение профессиональной деятельности</t>
  </si>
  <si>
    <t>Основы художественного оформления швейного изделия</t>
  </si>
  <si>
    <t>Основы управления работами специализированного подразделения швейного производства</t>
  </si>
  <si>
    <t>Подготовка и организация технологических процессов на щвейном производстве</t>
  </si>
  <si>
    <t>ПП. 03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</si>
  <si>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</si>
  <si>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t>Утверждено</t>
  </si>
  <si>
    <t xml:space="preserve">Приказом директора </t>
  </si>
  <si>
    <t>ГБПОУ "ЗлатИК им.П.П.Аносова"</t>
  </si>
  <si>
    <t>№ 28-ОД от 08.07.2016г.</t>
  </si>
  <si>
    <t>Годовой календарный график  учебной группы по специальности 29.02.04 Конструирование, моделирование и технология швейных изделий (базовая подготовка) 
на 2017-2018 учебный год (с 01 сентября 2017 года по 31 августа 2018 года)</t>
  </si>
  <si>
    <t>Годовой календарный график учебной группы по специальности 29.02.04 Конструирование, моделирование и технология швейных изделий (базовая подготовка)  
на 2018-2019 учебный год (с 01 сентября 2018 года по 31 августа 2019 года)</t>
  </si>
  <si>
    <t>Годовой календарный график учебной группы  по специальности 29.02.04 Конструирование, моделирование и технология швейных изделий (базовая подготовка)  
на 2019-2020 учебный год (с 01 сентября 2019 года по 31 августа 2020 года)</t>
  </si>
  <si>
    <t>02.09-07.09</t>
  </si>
  <si>
    <t>30.09-05.10</t>
  </si>
  <si>
    <t>28.10-02.11</t>
  </si>
  <si>
    <t>02.12-07.12</t>
  </si>
  <si>
    <t>30.12.19-04.01.20</t>
  </si>
  <si>
    <t>27.01-01.02</t>
  </si>
  <si>
    <t>02.03-07.03</t>
  </si>
  <si>
    <t>30.03-04.04</t>
  </si>
  <si>
    <t>27.04-02.05</t>
  </si>
  <si>
    <t>01.06-06.06</t>
  </si>
  <si>
    <t>Организация работы специализированного подразделения швейного производства и управление ею</t>
  </si>
  <si>
    <t>МДК.04.02</t>
  </si>
  <si>
    <t>Эффективное поведение на рынке труда</t>
  </si>
  <si>
    <t>ПП. 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</si>
</sst>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71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/>
    </xf>
    <xf numFmtId="0" fontId="16" fillId="34" borderId="10" xfId="0" applyFont="1" applyFill="1" applyBorder="1" applyAlignment="1">
      <alignment horizontal="left" vertical="top"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2" fillId="0" borderId="16" xfId="53" applyFont="1" applyBorder="1">
      <alignment/>
      <protection/>
    </xf>
    <xf numFmtId="0" fontId="13" fillId="0" borderId="16" xfId="53" applyFont="1" applyBorder="1" applyAlignment="1">
      <alignment horizontal="left"/>
      <protection/>
    </xf>
    <xf numFmtId="0" fontId="0" fillId="0" borderId="16" xfId="53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2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9" fillId="0" borderId="12" xfId="53" applyFont="1" applyBorder="1" applyAlignment="1">
      <alignment horizontal="left" vertical="top" wrapText="1"/>
      <protection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9" fillId="0" borderId="19" xfId="53" applyFont="1" applyBorder="1" applyAlignment="1">
      <alignment horizontal="left" vertical="top" wrapText="1"/>
      <protection/>
    </xf>
    <xf numFmtId="0" fontId="9" fillId="0" borderId="16" xfId="53" applyFont="1" applyBorder="1" applyAlignment="1">
      <alignment horizontal="left" vertical="top" wrapText="1"/>
      <protection/>
    </xf>
    <xf numFmtId="0" fontId="13" fillId="0" borderId="16" xfId="53" applyFont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 wrapText="1"/>
    </xf>
    <xf numFmtId="0" fontId="71" fillId="36" borderId="1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7" fillId="40" borderId="10" xfId="0" applyFont="1" applyFill="1" applyBorder="1" applyAlignment="1">
      <alignment horizontal="left" vertical="top" wrapText="1"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5" fillId="0" borderId="16" xfId="53" applyFont="1" applyBorder="1" applyAlignment="1">
      <alignment horizontal="center" textRotation="90"/>
      <protection/>
    </xf>
    <xf numFmtId="0" fontId="5" fillId="0" borderId="16" xfId="53" applyFont="1" applyBorder="1" applyAlignment="1">
      <alignment horizontal="right" textRotation="90"/>
      <protection/>
    </xf>
    <xf numFmtId="0" fontId="5" fillId="0" borderId="17" xfId="53" applyFont="1" applyBorder="1" applyAlignment="1">
      <alignment horizontal="right" vertical="center" textRotation="90" wrapText="1"/>
      <protection/>
    </xf>
    <xf numFmtId="0" fontId="5" fillId="0" borderId="16" xfId="53" applyFont="1" applyBorder="1" applyAlignment="1">
      <alignment horizontal="right" textRotation="90" wrapText="1"/>
      <protection/>
    </xf>
    <xf numFmtId="0" fontId="7" fillId="40" borderId="10" xfId="0" applyFont="1" applyFill="1" applyBorder="1" applyAlignment="1">
      <alignment horizontal="center" wrapText="1"/>
    </xf>
    <xf numFmtId="0" fontId="7" fillId="40" borderId="16" xfId="0" applyFont="1" applyFill="1" applyBorder="1" applyAlignment="1">
      <alignment horizontal="center" wrapText="1"/>
    </xf>
    <xf numFmtId="0" fontId="15" fillId="40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15" fillId="34" borderId="19" xfId="53" applyFont="1" applyFill="1" applyBorder="1" applyAlignment="1">
      <alignment horizontal="center" wrapText="1"/>
      <protection/>
    </xf>
    <xf numFmtId="0" fontId="15" fillId="34" borderId="13" xfId="53" applyFont="1" applyFill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center" wrapText="1"/>
      <protection/>
    </xf>
    <xf numFmtId="0" fontId="0" fillId="0" borderId="13" xfId="53" applyFont="1" applyBorder="1" applyAlignment="1">
      <alignment horizontal="center" wrapText="1"/>
      <protection/>
    </xf>
    <xf numFmtId="0" fontId="7" fillId="37" borderId="12" xfId="53" applyFont="1" applyFill="1" applyBorder="1" applyAlignment="1">
      <alignment horizontal="center" wrapText="1"/>
      <protection/>
    </xf>
    <xf numFmtId="0" fontId="7" fillId="37" borderId="13" xfId="53" applyFont="1" applyFill="1" applyBorder="1" applyAlignment="1">
      <alignment horizontal="center" wrapText="1"/>
      <protection/>
    </xf>
    <xf numFmtId="0" fontId="15" fillId="36" borderId="12" xfId="53" applyFont="1" applyFill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0" fillId="0" borderId="13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7" fillId="0" borderId="19" xfId="53" applyFont="1" applyBorder="1" applyAlignment="1">
      <alignment horizontal="center" wrapText="1"/>
      <protection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7" fillId="0" borderId="16" xfId="53" applyFont="1" applyBorder="1">
      <alignment/>
      <protection/>
    </xf>
    <xf numFmtId="0" fontId="14" fillId="0" borderId="12" xfId="53" applyFont="1" applyBorder="1" applyAlignment="1">
      <alignment horizontal="left" vertical="top"/>
      <protection/>
    </xf>
    <xf numFmtId="0" fontId="14" fillId="0" borderId="13" xfId="53" applyFont="1" applyBorder="1" applyAlignment="1">
      <alignment horizontal="left" vertical="top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3" xfId="53" applyFont="1" applyBorder="1" applyAlignment="1">
      <alignment horizontal="left"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9" fillId="33" borderId="13" xfId="53" applyFont="1" applyFill="1" applyBorder="1" applyAlignment="1">
      <alignment vertical="top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20" xfId="53" applyBorder="1" applyAlignment="1">
      <alignment/>
      <protection/>
    </xf>
    <xf numFmtId="0" fontId="0" fillId="0" borderId="17" xfId="53" applyBorder="1" applyAlignment="1">
      <alignment/>
      <protection/>
    </xf>
    <xf numFmtId="0" fontId="5" fillId="0" borderId="18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7" xfId="53" applyFont="1" applyBorder="1" applyAlignment="1">
      <alignment horizontal="center" wrapText="1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6" borderId="12" xfId="0" applyFont="1" applyFill="1" applyBorder="1" applyAlignment="1">
      <alignment horizontal="center" wrapText="1"/>
    </xf>
    <xf numFmtId="0" fontId="15" fillId="36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15" fillId="36" borderId="12" xfId="0" applyFont="1" applyFill="1" applyBorder="1" applyAlignment="1">
      <alignment horizontal="left" vertical="top" wrapText="1"/>
    </xf>
    <xf numFmtId="0" fontId="15" fillId="36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5" fillId="39" borderId="12" xfId="0" applyFont="1" applyFill="1" applyBorder="1" applyAlignment="1">
      <alignment horizontal="left" vertical="top" wrapText="1"/>
    </xf>
    <xf numFmtId="0" fontId="15" fillId="39" borderId="13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left" vertical="top" wrapText="1"/>
    </xf>
    <xf numFmtId="0" fontId="15" fillId="34" borderId="19" xfId="0" applyFont="1" applyFill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10" fillId="41" borderId="18" xfId="0" applyFont="1" applyFill="1" applyBorder="1" applyAlignment="1">
      <alignment horizontal="center" wrapText="1"/>
    </xf>
    <xf numFmtId="0" fontId="10" fillId="41" borderId="20" xfId="0" applyFont="1" applyFill="1" applyBorder="1" applyAlignment="1">
      <alignment horizontal="center" wrapText="1"/>
    </xf>
    <xf numFmtId="0" fontId="10" fillId="41" borderId="17" xfId="0" applyFont="1" applyFill="1" applyBorder="1" applyAlignment="1">
      <alignment horizontal="center" wrapText="1"/>
    </xf>
    <xf numFmtId="0" fontId="7" fillId="41" borderId="18" xfId="0" applyFont="1" applyFill="1" applyBorder="1" applyAlignment="1">
      <alignment horizontal="center" wrapText="1"/>
    </xf>
    <xf numFmtId="0" fontId="7" fillId="41" borderId="17" xfId="0" applyFont="1" applyFill="1" applyBorder="1" applyAlignment="1">
      <alignment horizontal="center" wrapText="1"/>
    </xf>
    <xf numFmtId="0" fontId="7" fillId="40" borderId="12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left" vertical="top" wrapText="1"/>
    </xf>
    <xf numFmtId="0" fontId="15" fillId="40" borderId="13" xfId="0" applyFont="1" applyFill="1" applyBorder="1" applyAlignment="1">
      <alignment horizontal="left" vertical="top" wrapText="1"/>
    </xf>
    <xf numFmtId="44" fontId="7" fillId="33" borderId="16" xfId="43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90" zoomScaleSheetLayoutView="90" zoomScalePageLayoutView="0" workbookViewId="0" topLeftCell="A1">
      <selection activeCell="E10" sqref="E10:Q10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40"/>
      <c r="C1" s="37"/>
      <c r="J1" s="162" t="s">
        <v>215</v>
      </c>
      <c r="K1" s="162"/>
      <c r="L1" s="162"/>
      <c r="M1" s="162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.75">
      <c r="C2" s="37"/>
      <c r="J2" s="39" t="s">
        <v>216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5">
      <c r="C3" s="38"/>
      <c r="J3" s="36" t="s">
        <v>217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.75">
      <c r="C4" s="37"/>
      <c r="J4" s="36" t="s">
        <v>218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63" t="s">
        <v>156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65" t="s">
        <v>166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.75">
      <c r="A7" s="167" t="s">
        <v>155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68" t="s">
        <v>167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.75">
      <c r="A9" s="167" t="s">
        <v>157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70" t="s">
        <v>168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.75">
      <c r="A11" s="27"/>
      <c r="B11" s="35"/>
      <c r="C11" s="35"/>
      <c r="D11" s="35"/>
      <c r="E11" s="170" t="s">
        <v>154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.75">
      <c r="C12" s="27"/>
      <c r="E12" s="170" t="s">
        <v>214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.75">
      <c r="E13" s="170" t="s">
        <v>153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70" t="s">
        <v>152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20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2"/>
  <sheetViews>
    <sheetView view="pageBreakPreview" zoomScale="70" zoomScaleNormal="112" zoomScaleSheetLayoutView="70" zoomScalePageLayoutView="0" workbookViewId="0" topLeftCell="P4">
      <selection activeCell="AS17" sqref="AS17"/>
    </sheetView>
  </sheetViews>
  <sheetFormatPr defaultColWidth="9.00390625" defaultRowHeight="12.75"/>
  <cols>
    <col min="1" max="1" width="2.75390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</cols>
  <sheetData>
    <row r="1" spans="1:57" ht="65.25" customHeight="1" thickBot="1">
      <c r="A1" s="228" t="s">
        <v>169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9"/>
      <c r="AZ1" s="229"/>
      <c r="BA1" s="229"/>
      <c r="BB1" s="229"/>
      <c r="BC1" s="229"/>
      <c r="BD1" s="229"/>
      <c r="BE1" s="229"/>
    </row>
    <row r="2" spans="1:57" ht="47.25" customHeight="1" thickBot="1">
      <c r="A2" s="230" t="s">
        <v>0</v>
      </c>
      <c r="B2" s="230" t="s">
        <v>1</v>
      </c>
      <c r="C2" s="230" t="s">
        <v>2</v>
      </c>
      <c r="D2" s="230" t="s">
        <v>3</v>
      </c>
      <c r="E2" s="84"/>
      <c r="F2" s="218" t="s">
        <v>4</v>
      </c>
      <c r="G2" s="233"/>
      <c r="H2" s="234"/>
      <c r="I2" s="84"/>
      <c r="J2" s="218" t="s">
        <v>5</v>
      </c>
      <c r="K2" s="219"/>
      <c r="L2" s="219"/>
      <c r="M2" s="220"/>
      <c r="N2" s="235" t="s">
        <v>6</v>
      </c>
      <c r="O2" s="236"/>
      <c r="P2" s="236"/>
      <c r="Q2" s="237"/>
      <c r="R2" s="118"/>
      <c r="S2" s="235" t="s">
        <v>7</v>
      </c>
      <c r="T2" s="236"/>
      <c r="U2" s="237"/>
      <c r="V2" s="85"/>
      <c r="W2" s="235" t="s">
        <v>8</v>
      </c>
      <c r="X2" s="236"/>
      <c r="Y2" s="236"/>
      <c r="Z2" s="237"/>
      <c r="AA2" s="235" t="s">
        <v>9</v>
      </c>
      <c r="AB2" s="236"/>
      <c r="AC2" s="236"/>
      <c r="AD2" s="237"/>
      <c r="AE2" s="118"/>
      <c r="AF2" s="235" t="s">
        <v>10</v>
      </c>
      <c r="AG2" s="236"/>
      <c r="AH2" s="237"/>
      <c r="AI2" s="119"/>
      <c r="AJ2" s="218" t="s">
        <v>11</v>
      </c>
      <c r="AK2" s="219"/>
      <c r="AL2" s="219"/>
      <c r="AM2" s="220"/>
      <c r="AN2" s="218" t="s">
        <v>12</v>
      </c>
      <c r="AO2" s="219"/>
      <c r="AP2" s="219"/>
      <c r="AQ2" s="220"/>
      <c r="AR2" s="119"/>
      <c r="AS2" s="218" t="s">
        <v>13</v>
      </c>
      <c r="AT2" s="219"/>
      <c r="AU2" s="219"/>
      <c r="AV2" s="220"/>
      <c r="AW2" s="218" t="s">
        <v>14</v>
      </c>
      <c r="AX2" s="219"/>
      <c r="AY2" s="219"/>
      <c r="AZ2" s="220"/>
      <c r="BA2" s="218" t="s">
        <v>15</v>
      </c>
      <c r="BB2" s="219"/>
      <c r="BC2" s="219"/>
      <c r="BD2" s="220"/>
      <c r="BE2" s="216" t="s">
        <v>16</v>
      </c>
    </row>
    <row r="3" spans="1:57" ht="13.5" thickBot="1">
      <c r="A3" s="231"/>
      <c r="B3" s="231"/>
      <c r="C3" s="231"/>
      <c r="D3" s="231"/>
      <c r="E3" s="218" t="s">
        <v>17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20"/>
      <c r="BE3" s="217"/>
    </row>
    <row r="4" spans="1:57" s="4" customFormat="1" ht="31.5" customHeight="1" thickBot="1">
      <c r="A4" s="232"/>
      <c r="B4" s="232"/>
      <c r="C4" s="232"/>
      <c r="D4" s="232"/>
      <c r="E4" s="86">
        <v>36</v>
      </c>
      <c r="F4" s="86">
        <v>37</v>
      </c>
      <c r="G4" s="86">
        <v>38</v>
      </c>
      <c r="H4" s="86">
        <v>39</v>
      </c>
      <c r="I4" s="86">
        <v>40</v>
      </c>
      <c r="J4" s="86">
        <v>41</v>
      </c>
      <c r="K4" s="86">
        <v>42</v>
      </c>
      <c r="L4" s="87">
        <v>43</v>
      </c>
      <c r="M4" s="87">
        <v>44</v>
      </c>
      <c r="N4" s="87">
        <v>45</v>
      </c>
      <c r="O4" s="87">
        <v>46</v>
      </c>
      <c r="P4" s="87">
        <v>47</v>
      </c>
      <c r="Q4" s="87">
        <v>48</v>
      </c>
      <c r="R4" s="87">
        <v>49</v>
      </c>
      <c r="S4" s="87">
        <v>50</v>
      </c>
      <c r="T4" s="87">
        <v>51</v>
      </c>
      <c r="U4" s="87">
        <v>52</v>
      </c>
      <c r="V4" s="88">
        <v>1</v>
      </c>
      <c r="W4" s="88">
        <v>2</v>
      </c>
      <c r="X4" s="88">
        <v>3</v>
      </c>
      <c r="Y4" s="88">
        <v>4</v>
      </c>
      <c r="Z4" s="88">
        <v>5</v>
      </c>
      <c r="AA4" s="88">
        <v>6</v>
      </c>
      <c r="AB4" s="88">
        <v>7</v>
      </c>
      <c r="AC4" s="88">
        <v>8</v>
      </c>
      <c r="AD4" s="88">
        <v>9</v>
      </c>
      <c r="AE4" s="87">
        <v>10</v>
      </c>
      <c r="AF4" s="87">
        <v>11</v>
      </c>
      <c r="AG4" s="87">
        <v>12</v>
      </c>
      <c r="AH4" s="87">
        <v>13</v>
      </c>
      <c r="AI4" s="87">
        <v>14</v>
      </c>
      <c r="AJ4" s="87">
        <v>15</v>
      </c>
      <c r="AK4" s="87">
        <v>16</v>
      </c>
      <c r="AL4" s="87">
        <v>17</v>
      </c>
      <c r="AM4" s="87">
        <v>18</v>
      </c>
      <c r="AN4" s="87">
        <v>19</v>
      </c>
      <c r="AO4" s="87">
        <v>20</v>
      </c>
      <c r="AP4" s="87">
        <v>21</v>
      </c>
      <c r="AQ4" s="87">
        <v>22</v>
      </c>
      <c r="AR4" s="87">
        <v>23</v>
      </c>
      <c r="AS4" s="87">
        <v>24</v>
      </c>
      <c r="AT4" s="89">
        <v>25</v>
      </c>
      <c r="AU4" s="89">
        <v>26</v>
      </c>
      <c r="AV4" s="87">
        <v>27</v>
      </c>
      <c r="AW4" s="87">
        <v>28</v>
      </c>
      <c r="AX4" s="87">
        <v>29</v>
      </c>
      <c r="AY4" s="87">
        <v>30</v>
      </c>
      <c r="AZ4" s="87">
        <v>31</v>
      </c>
      <c r="BA4" s="87">
        <v>32</v>
      </c>
      <c r="BB4" s="87">
        <v>33</v>
      </c>
      <c r="BC4" s="87">
        <v>34</v>
      </c>
      <c r="BD4" s="87">
        <v>35</v>
      </c>
      <c r="BE4" s="87">
        <v>10</v>
      </c>
    </row>
    <row r="5" spans="1:57" ht="13.5" thickBot="1">
      <c r="A5" s="218" t="s">
        <v>18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20"/>
    </row>
    <row r="6" spans="1:57" s="4" customFormat="1" ht="19.5" customHeight="1" thickBot="1">
      <c r="A6" s="86"/>
      <c r="B6" s="86"/>
      <c r="C6" s="86"/>
      <c r="D6" s="86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90">
        <v>11</v>
      </c>
      <c r="P6" s="90">
        <v>12</v>
      </c>
      <c r="Q6" s="90">
        <v>13</v>
      </c>
      <c r="R6" s="90">
        <v>14</v>
      </c>
      <c r="S6" s="90">
        <v>15</v>
      </c>
      <c r="T6" s="90">
        <v>16</v>
      </c>
      <c r="U6" s="90">
        <v>17</v>
      </c>
      <c r="V6" s="90">
        <v>18</v>
      </c>
      <c r="W6" s="90">
        <v>19</v>
      </c>
      <c r="X6" s="90">
        <v>20</v>
      </c>
      <c r="Y6" s="90">
        <v>21</v>
      </c>
      <c r="Z6" s="90">
        <v>22</v>
      </c>
      <c r="AA6" s="90">
        <v>23</v>
      </c>
      <c r="AB6" s="90">
        <v>24</v>
      </c>
      <c r="AC6" s="90">
        <v>25</v>
      </c>
      <c r="AD6" s="90">
        <v>26</v>
      </c>
      <c r="AE6" s="90">
        <v>27</v>
      </c>
      <c r="AF6" s="90">
        <v>28</v>
      </c>
      <c r="AG6" s="90">
        <v>29</v>
      </c>
      <c r="AH6" s="90">
        <v>30</v>
      </c>
      <c r="AI6" s="90">
        <v>31</v>
      </c>
      <c r="AJ6" s="90">
        <v>32</v>
      </c>
      <c r="AK6" s="90">
        <v>33</v>
      </c>
      <c r="AL6" s="90">
        <v>34</v>
      </c>
      <c r="AM6" s="90">
        <v>35</v>
      </c>
      <c r="AN6" s="90">
        <v>36</v>
      </c>
      <c r="AO6" s="90">
        <v>37</v>
      </c>
      <c r="AP6" s="90">
        <v>38</v>
      </c>
      <c r="AQ6" s="90">
        <v>39</v>
      </c>
      <c r="AR6" s="90">
        <v>40</v>
      </c>
      <c r="AS6" s="90">
        <v>41</v>
      </c>
      <c r="AT6" s="91">
        <v>42</v>
      </c>
      <c r="AU6" s="91">
        <v>43</v>
      </c>
      <c r="AV6" s="90">
        <v>44</v>
      </c>
      <c r="AW6" s="90">
        <v>45</v>
      </c>
      <c r="AX6" s="90">
        <v>46</v>
      </c>
      <c r="AY6" s="90">
        <v>47</v>
      </c>
      <c r="AZ6" s="90">
        <v>48</v>
      </c>
      <c r="BA6" s="90">
        <v>49</v>
      </c>
      <c r="BB6" s="90">
        <v>50</v>
      </c>
      <c r="BC6" s="90">
        <v>51</v>
      </c>
      <c r="BD6" s="90">
        <v>52</v>
      </c>
      <c r="BE6" s="92">
        <v>28</v>
      </c>
    </row>
    <row r="7" spans="1:57" ht="19.5" customHeight="1" thickBot="1">
      <c r="A7" s="221" t="s">
        <v>19</v>
      </c>
      <c r="B7" s="224" t="s">
        <v>20</v>
      </c>
      <c r="C7" s="224" t="s">
        <v>21</v>
      </c>
      <c r="D7" s="93" t="s">
        <v>22</v>
      </c>
      <c r="E7" s="94">
        <f>SUM(E9,E11,E13,E15,E23,E21,E25,E17,E19,E32,E36,E41,E34,E27,E29,E39)</f>
        <v>36</v>
      </c>
      <c r="F7" s="94">
        <f aca="true" t="shared" si="0" ref="F7:AS7">SUM(F9,F11,F13,F15,F23,F21,F25,F17,F19,F32,F36,F41,F34,F27,F29,F39)</f>
        <v>36</v>
      </c>
      <c r="G7" s="94">
        <f t="shared" si="0"/>
        <v>36</v>
      </c>
      <c r="H7" s="94">
        <f t="shared" si="0"/>
        <v>36</v>
      </c>
      <c r="I7" s="94">
        <f t="shared" si="0"/>
        <v>36</v>
      </c>
      <c r="J7" s="94">
        <f t="shared" si="0"/>
        <v>36</v>
      </c>
      <c r="K7" s="94">
        <f t="shared" si="0"/>
        <v>36</v>
      </c>
      <c r="L7" s="94">
        <f t="shared" si="0"/>
        <v>36</v>
      </c>
      <c r="M7" s="94">
        <f t="shared" si="0"/>
        <v>36</v>
      </c>
      <c r="N7" s="94">
        <f t="shared" si="0"/>
        <v>36</v>
      </c>
      <c r="O7" s="94">
        <f t="shared" si="0"/>
        <v>36</v>
      </c>
      <c r="P7" s="94">
        <f t="shared" si="0"/>
        <v>36</v>
      </c>
      <c r="Q7" s="94">
        <f t="shared" si="0"/>
        <v>36</v>
      </c>
      <c r="R7" s="94">
        <f t="shared" si="0"/>
        <v>36</v>
      </c>
      <c r="S7" s="94">
        <f t="shared" si="0"/>
        <v>36</v>
      </c>
      <c r="T7" s="94">
        <f t="shared" si="0"/>
        <v>36</v>
      </c>
      <c r="U7" s="94">
        <f t="shared" si="0"/>
        <v>36</v>
      </c>
      <c r="V7" s="94">
        <f t="shared" si="0"/>
        <v>0</v>
      </c>
      <c r="W7" s="94">
        <f t="shared" si="0"/>
        <v>0</v>
      </c>
      <c r="X7" s="94">
        <f>SUM(X9,X11,X13,X15,X23,X21,X25,X17,X19,X32,X36,X41,X34,X27,X29,X39)</f>
        <v>36</v>
      </c>
      <c r="Y7" s="94">
        <f t="shared" si="0"/>
        <v>36</v>
      </c>
      <c r="Z7" s="94">
        <f t="shared" si="0"/>
        <v>36</v>
      </c>
      <c r="AA7" s="94">
        <f t="shared" si="0"/>
        <v>36</v>
      </c>
      <c r="AB7" s="94">
        <f t="shared" si="0"/>
        <v>36</v>
      </c>
      <c r="AC7" s="94">
        <f t="shared" si="0"/>
        <v>36</v>
      </c>
      <c r="AD7" s="94">
        <f t="shared" si="0"/>
        <v>36</v>
      </c>
      <c r="AE7" s="94">
        <f t="shared" si="0"/>
        <v>36</v>
      </c>
      <c r="AF7" s="94">
        <f t="shared" si="0"/>
        <v>36</v>
      </c>
      <c r="AG7" s="94">
        <f t="shared" si="0"/>
        <v>36</v>
      </c>
      <c r="AH7" s="94">
        <f t="shared" si="0"/>
        <v>36</v>
      </c>
      <c r="AI7" s="94">
        <f t="shared" si="0"/>
        <v>36</v>
      </c>
      <c r="AJ7" s="94">
        <f t="shared" si="0"/>
        <v>36</v>
      </c>
      <c r="AK7" s="94">
        <f t="shared" si="0"/>
        <v>36</v>
      </c>
      <c r="AL7" s="94">
        <f t="shared" si="0"/>
        <v>36</v>
      </c>
      <c r="AM7" s="94">
        <f t="shared" si="0"/>
        <v>36</v>
      </c>
      <c r="AN7" s="94">
        <f t="shared" si="0"/>
        <v>36</v>
      </c>
      <c r="AO7" s="94">
        <f t="shared" si="0"/>
        <v>36</v>
      </c>
      <c r="AP7" s="94">
        <f t="shared" si="0"/>
        <v>36</v>
      </c>
      <c r="AQ7" s="94">
        <f t="shared" si="0"/>
        <v>36</v>
      </c>
      <c r="AR7" s="94">
        <f t="shared" si="0"/>
        <v>36</v>
      </c>
      <c r="AS7" s="94">
        <f t="shared" si="0"/>
        <v>36</v>
      </c>
      <c r="AT7" s="95" t="s">
        <v>24</v>
      </c>
      <c r="AU7" s="95" t="s">
        <v>24</v>
      </c>
      <c r="AV7" s="94" t="s">
        <v>23</v>
      </c>
      <c r="AW7" s="94" t="s">
        <v>23</v>
      </c>
      <c r="AX7" s="94" t="s">
        <v>23</v>
      </c>
      <c r="AY7" s="94" t="s">
        <v>23</v>
      </c>
      <c r="AZ7" s="94" t="s">
        <v>23</v>
      </c>
      <c r="BA7" s="94" t="s">
        <v>23</v>
      </c>
      <c r="BB7" s="94" t="s">
        <v>23</v>
      </c>
      <c r="BC7" s="94" t="s">
        <v>23</v>
      </c>
      <c r="BD7" s="94" t="s">
        <v>23</v>
      </c>
      <c r="BE7" s="94">
        <f>SUM(BE9,BE11,BE13,BE15,BE23,BE21,BE25,BE17,BE19,BE32,BE36,BE41,BE34,BE27,BE29,BE39)</f>
        <v>1404</v>
      </c>
    </row>
    <row r="8" spans="1:57" ht="21" customHeight="1" thickBot="1">
      <c r="A8" s="222"/>
      <c r="B8" s="225"/>
      <c r="C8" s="225"/>
      <c r="D8" s="93" t="s">
        <v>25</v>
      </c>
      <c r="E8" s="94">
        <f>SUM(E10,E12,E14,E16,E24,E22,E26,E18,E20,E33,E40,E42,E35,E28,E30,E37,)</f>
        <v>18</v>
      </c>
      <c r="F8" s="94">
        <f aca="true" t="shared" si="1" ref="F8:AS8">SUM(F10,F12,F14,F16,F24,F22,F26,F18,F20,F33,F40,F42,F35,F28,F30,F37,)</f>
        <v>18</v>
      </c>
      <c r="G8" s="94">
        <f t="shared" si="1"/>
        <v>18</v>
      </c>
      <c r="H8" s="94">
        <f t="shared" si="1"/>
        <v>18</v>
      </c>
      <c r="I8" s="94">
        <f t="shared" si="1"/>
        <v>18</v>
      </c>
      <c r="J8" s="94">
        <f t="shared" si="1"/>
        <v>18</v>
      </c>
      <c r="K8" s="94">
        <f t="shared" si="1"/>
        <v>18</v>
      </c>
      <c r="L8" s="94">
        <f t="shared" si="1"/>
        <v>18</v>
      </c>
      <c r="M8" s="94">
        <f t="shared" si="1"/>
        <v>18</v>
      </c>
      <c r="N8" s="94">
        <f t="shared" si="1"/>
        <v>18</v>
      </c>
      <c r="O8" s="94">
        <f t="shared" si="1"/>
        <v>18</v>
      </c>
      <c r="P8" s="94">
        <f t="shared" si="1"/>
        <v>18</v>
      </c>
      <c r="Q8" s="94">
        <f t="shared" si="1"/>
        <v>18</v>
      </c>
      <c r="R8" s="94">
        <f t="shared" si="1"/>
        <v>18</v>
      </c>
      <c r="S8" s="94">
        <f t="shared" si="1"/>
        <v>18</v>
      </c>
      <c r="T8" s="94">
        <f t="shared" si="1"/>
        <v>18</v>
      </c>
      <c r="U8" s="94">
        <f t="shared" si="1"/>
        <v>18</v>
      </c>
      <c r="V8" s="94">
        <f t="shared" si="1"/>
        <v>0</v>
      </c>
      <c r="W8" s="94">
        <f t="shared" si="1"/>
        <v>0</v>
      </c>
      <c r="X8" s="94">
        <f>SUM(X10,X12,X14,X16,X24,X22,X26,X18,X20,X33,X40,X42,X35,X28,X30,X37,)</f>
        <v>18</v>
      </c>
      <c r="Y8" s="94">
        <f t="shared" si="1"/>
        <v>18</v>
      </c>
      <c r="Z8" s="94">
        <f t="shared" si="1"/>
        <v>18</v>
      </c>
      <c r="AA8" s="94">
        <f t="shared" si="1"/>
        <v>18</v>
      </c>
      <c r="AB8" s="94">
        <f t="shared" si="1"/>
        <v>18</v>
      </c>
      <c r="AC8" s="94">
        <f t="shared" si="1"/>
        <v>18</v>
      </c>
      <c r="AD8" s="94">
        <f t="shared" si="1"/>
        <v>18</v>
      </c>
      <c r="AE8" s="94">
        <f t="shared" si="1"/>
        <v>18</v>
      </c>
      <c r="AF8" s="94">
        <f t="shared" si="1"/>
        <v>18</v>
      </c>
      <c r="AG8" s="94">
        <f t="shared" si="1"/>
        <v>18</v>
      </c>
      <c r="AH8" s="94">
        <f t="shared" si="1"/>
        <v>18</v>
      </c>
      <c r="AI8" s="94">
        <f t="shared" si="1"/>
        <v>18</v>
      </c>
      <c r="AJ8" s="94">
        <f t="shared" si="1"/>
        <v>18</v>
      </c>
      <c r="AK8" s="94">
        <f t="shared" si="1"/>
        <v>18</v>
      </c>
      <c r="AL8" s="94">
        <f t="shared" si="1"/>
        <v>18</v>
      </c>
      <c r="AM8" s="94">
        <f t="shared" si="1"/>
        <v>18</v>
      </c>
      <c r="AN8" s="94">
        <f t="shared" si="1"/>
        <v>18</v>
      </c>
      <c r="AO8" s="94">
        <f t="shared" si="1"/>
        <v>18</v>
      </c>
      <c r="AP8" s="94">
        <f t="shared" si="1"/>
        <v>18</v>
      </c>
      <c r="AQ8" s="94">
        <f t="shared" si="1"/>
        <v>18</v>
      </c>
      <c r="AR8" s="94">
        <f t="shared" si="1"/>
        <v>18</v>
      </c>
      <c r="AS8" s="94">
        <f t="shared" si="1"/>
        <v>17</v>
      </c>
      <c r="AT8" s="95" t="s">
        <v>24</v>
      </c>
      <c r="AU8" s="95" t="s">
        <v>24</v>
      </c>
      <c r="AV8" s="94" t="s">
        <v>23</v>
      </c>
      <c r="AW8" s="94" t="s">
        <v>23</v>
      </c>
      <c r="AX8" s="94" t="s">
        <v>23</v>
      </c>
      <c r="AY8" s="94" t="s">
        <v>23</v>
      </c>
      <c r="AZ8" s="94" t="s">
        <v>23</v>
      </c>
      <c r="BA8" s="94" t="s">
        <v>23</v>
      </c>
      <c r="BB8" s="94" t="s">
        <v>23</v>
      </c>
      <c r="BC8" s="94" t="s">
        <v>23</v>
      </c>
      <c r="BD8" s="94" t="s">
        <v>23</v>
      </c>
      <c r="BE8" s="94">
        <v>702</v>
      </c>
    </row>
    <row r="9" spans="1:57" ht="18" customHeight="1" thickBot="1">
      <c r="A9" s="222"/>
      <c r="B9" s="199" t="s">
        <v>170</v>
      </c>
      <c r="C9" s="201" t="s">
        <v>26</v>
      </c>
      <c r="D9" s="96" t="s">
        <v>22</v>
      </c>
      <c r="E9" s="97">
        <v>2</v>
      </c>
      <c r="F9" s="97">
        <v>2</v>
      </c>
      <c r="G9" s="97">
        <v>2</v>
      </c>
      <c r="H9" s="97">
        <v>2</v>
      </c>
      <c r="I9" s="97">
        <v>2</v>
      </c>
      <c r="J9" s="97">
        <v>2</v>
      </c>
      <c r="K9" s="97">
        <v>2</v>
      </c>
      <c r="L9" s="97">
        <v>2</v>
      </c>
      <c r="M9" s="97">
        <v>2</v>
      </c>
      <c r="N9" s="97">
        <v>2</v>
      </c>
      <c r="O9" s="97">
        <v>2</v>
      </c>
      <c r="P9" s="97">
        <v>2</v>
      </c>
      <c r="Q9" s="97">
        <v>2</v>
      </c>
      <c r="R9" s="97">
        <v>2</v>
      </c>
      <c r="S9" s="97">
        <v>2</v>
      </c>
      <c r="T9" s="97">
        <v>2</v>
      </c>
      <c r="U9" s="97">
        <v>2</v>
      </c>
      <c r="V9" s="97" t="s">
        <v>23</v>
      </c>
      <c r="W9" s="97" t="s">
        <v>23</v>
      </c>
      <c r="X9" s="97">
        <v>2</v>
      </c>
      <c r="Y9" s="97">
        <v>2</v>
      </c>
      <c r="Z9" s="97">
        <v>2</v>
      </c>
      <c r="AA9" s="97">
        <v>2</v>
      </c>
      <c r="AB9" s="97">
        <v>2</v>
      </c>
      <c r="AC9" s="97">
        <v>2</v>
      </c>
      <c r="AD9" s="97">
        <v>2</v>
      </c>
      <c r="AE9" s="97">
        <v>2</v>
      </c>
      <c r="AF9" s="97">
        <v>2</v>
      </c>
      <c r="AG9" s="97">
        <v>2</v>
      </c>
      <c r="AH9" s="97">
        <v>2</v>
      </c>
      <c r="AI9" s="97">
        <v>2</v>
      </c>
      <c r="AJ9" s="97">
        <v>2</v>
      </c>
      <c r="AK9" s="97">
        <v>2</v>
      </c>
      <c r="AL9" s="97">
        <v>2</v>
      </c>
      <c r="AM9" s="97">
        <v>2</v>
      </c>
      <c r="AN9" s="97">
        <v>2</v>
      </c>
      <c r="AO9" s="97">
        <v>2</v>
      </c>
      <c r="AP9" s="97">
        <v>2</v>
      </c>
      <c r="AQ9" s="97">
        <v>2</v>
      </c>
      <c r="AR9" s="96">
        <v>2</v>
      </c>
      <c r="AS9" s="96">
        <v>2</v>
      </c>
      <c r="AT9" s="98"/>
      <c r="AU9" s="98"/>
      <c r="AV9" s="96" t="s">
        <v>23</v>
      </c>
      <c r="AW9" s="96" t="s">
        <v>23</v>
      </c>
      <c r="AX9" s="96" t="s">
        <v>23</v>
      </c>
      <c r="AY9" s="96" t="s">
        <v>23</v>
      </c>
      <c r="AZ9" s="96" t="s">
        <v>23</v>
      </c>
      <c r="BA9" s="96" t="s">
        <v>23</v>
      </c>
      <c r="BB9" s="96" t="s">
        <v>23</v>
      </c>
      <c r="BC9" s="96" t="s">
        <v>23</v>
      </c>
      <c r="BD9" s="96" t="s">
        <v>23</v>
      </c>
      <c r="BE9" s="96">
        <f aca="true" t="shared" si="2" ref="BE9:BE30">SUM(E9:BD9)</f>
        <v>78</v>
      </c>
    </row>
    <row r="10" spans="1:57" ht="15" customHeight="1" thickBot="1">
      <c r="A10" s="222"/>
      <c r="B10" s="226"/>
      <c r="C10" s="202"/>
      <c r="D10" s="96" t="s">
        <v>25</v>
      </c>
      <c r="E10" s="97">
        <v>1</v>
      </c>
      <c r="F10" s="97">
        <v>1</v>
      </c>
      <c r="G10" s="97">
        <v>1</v>
      </c>
      <c r="H10" s="97">
        <v>1</v>
      </c>
      <c r="I10" s="97">
        <v>1</v>
      </c>
      <c r="J10" s="97">
        <v>1</v>
      </c>
      <c r="K10" s="97">
        <v>1</v>
      </c>
      <c r="L10" s="99">
        <v>1</v>
      </c>
      <c r="M10" s="99">
        <v>1</v>
      </c>
      <c r="N10" s="99">
        <v>1</v>
      </c>
      <c r="O10" s="99">
        <v>1</v>
      </c>
      <c r="P10" s="99">
        <v>1</v>
      </c>
      <c r="Q10" s="99">
        <v>1</v>
      </c>
      <c r="R10" s="99">
        <v>1</v>
      </c>
      <c r="S10" s="99">
        <v>1</v>
      </c>
      <c r="T10" s="99">
        <v>1</v>
      </c>
      <c r="U10" s="99">
        <v>1</v>
      </c>
      <c r="V10" s="97" t="s">
        <v>23</v>
      </c>
      <c r="W10" s="97" t="s">
        <v>23</v>
      </c>
      <c r="X10" s="96">
        <v>1</v>
      </c>
      <c r="Y10" s="96">
        <v>1</v>
      </c>
      <c r="Z10" s="96">
        <v>1</v>
      </c>
      <c r="AA10" s="96">
        <v>1</v>
      </c>
      <c r="AB10" s="96">
        <v>1</v>
      </c>
      <c r="AC10" s="96">
        <v>1</v>
      </c>
      <c r="AD10" s="96">
        <v>1</v>
      </c>
      <c r="AE10" s="96">
        <v>1</v>
      </c>
      <c r="AF10" s="96">
        <v>1</v>
      </c>
      <c r="AG10" s="96">
        <v>1</v>
      </c>
      <c r="AH10" s="96">
        <v>1</v>
      </c>
      <c r="AI10" s="96">
        <v>1</v>
      </c>
      <c r="AJ10" s="96">
        <v>1</v>
      </c>
      <c r="AK10" s="96">
        <v>1</v>
      </c>
      <c r="AL10" s="96">
        <v>1</v>
      </c>
      <c r="AM10" s="96">
        <v>1</v>
      </c>
      <c r="AN10" s="96">
        <v>1</v>
      </c>
      <c r="AO10" s="96">
        <v>1</v>
      </c>
      <c r="AP10" s="96">
        <v>1</v>
      </c>
      <c r="AQ10" s="96">
        <v>1</v>
      </c>
      <c r="AR10" s="96">
        <v>1</v>
      </c>
      <c r="AS10" s="96">
        <v>1</v>
      </c>
      <c r="AT10" s="98"/>
      <c r="AU10" s="98"/>
      <c r="AV10" s="96" t="s">
        <v>23</v>
      </c>
      <c r="AW10" s="96" t="s">
        <v>23</v>
      </c>
      <c r="AX10" s="96" t="s">
        <v>23</v>
      </c>
      <c r="AY10" s="96" t="s">
        <v>23</v>
      </c>
      <c r="AZ10" s="96" t="s">
        <v>23</v>
      </c>
      <c r="BA10" s="96" t="s">
        <v>23</v>
      </c>
      <c r="BB10" s="96" t="s">
        <v>23</v>
      </c>
      <c r="BC10" s="96" t="s">
        <v>23</v>
      </c>
      <c r="BD10" s="96" t="s">
        <v>23</v>
      </c>
      <c r="BE10" s="100">
        <f t="shared" si="2"/>
        <v>39</v>
      </c>
    </row>
    <row r="11" spans="1:57" ht="16.5" customHeight="1" thickBot="1">
      <c r="A11" s="222"/>
      <c r="B11" s="199" t="s">
        <v>171</v>
      </c>
      <c r="C11" s="201" t="s">
        <v>27</v>
      </c>
      <c r="D11" s="96" t="s">
        <v>22</v>
      </c>
      <c r="E11" s="97">
        <v>2</v>
      </c>
      <c r="F11" s="97">
        <v>4</v>
      </c>
      <c r="G11" s="97">
        <v>2</v>
      </c>
      <c r="H11" s="97">
        <v>4</v>
      </c>
      <c r="I11" s="97">
        <v>2</v>
      </c>
      <c r="J11" s="97">
        <v>4</v>
      </c>
      <c r="K11" s="97">
        <v>2</v>
      </c>
      <c r="L11" s="97">
        <v>4</v>
      </c>
      <c r="M11" s="97">
        <v>2</v>
      </c>
      <c r="N11" s="97">
        <v>4</v>
      </c>
      <c r="O11" s="97">
        <v>2</v>
      </c>
      <c r="P11" s="97">
        <v>4</v>
      </c>
      <c r="Q11" s="97">
        <v>2</v>
      </c>
      <c r="R11" s="97">
        <v>4</v>
      </c>
      <c r="S11" s="97">
        <v>2</v>
      </c>
      <c r="T11" s="97">
        <v>4</v>
      </c>
      <c r="U11" s="97">
        <v>3</v>
      </c>
      <c r="V11" s="97" t="s">
        <v>23</v>
      </c>
      <c r="W11" s="97" t="s">
        <v>23</v>
      </c>
      <c r="X11" s="97">
        <v>4</v>
      </c>
      <c r="Y11" s="97">
        <v>2</v>
      </c>
      <c r="Z11" s="97">
        <v>4</v>
      </c>
      <c r="AA11" s="97">
        <v>2</v>
      </c>
      <c r="AB11" s="97">
        <v>4</v>
      </c>
      <c r="AC11" s="97">
        <v>2</v>
      </c>
      <c r="AD11" s="97">
        <v>4</v>
      </c>
      <c r="AE11" s="97">
        <v>2</v>
      </c>
      <c r="AF11" s="97">
        <v>4</v>
      </c>
      <c r="AG11" s="97">
        <v>2</v>
      </c>
      <c r="AH11" s="97">
        <v>4</v>
      </c>
      <c r="AI11" s="97">
        <v>2</v>
      </c>
      <c r="AJ11" s="97">
        <v>4</v>
      </c>
      <c r="AK11" s="97">
        <v>2</v>
      </c>
      <c r="AL11" s="97">
        <v>4</v>
      </c>
      <c r="AM11" s="97">
        <v>2</v>
      </c>
      <c r="AN11" s="97">
        <v>4</v>
      </c>
      <c r="AO11" s="97">
        <v>2</v>
      </c>
      <c r="AP11" s="97">
        <v>4</v>
      </c>
      <c r="AQ11" s="97">
        <v>2</v>
      </c>
      <c r="AR11" s="97">
        <v>4</v>
      </c>
      <c r="AS11" s="97">
        <v>2</v>
      </c>
      <c r="AT11" s="98"/>
      <c r="AU11" s="98"/>
      <c r="AV11" s="96" t="s">
        <v>23</v>
      </c>
      <c r="AW11" s="96" t="s">
        <v>23</v>
      </c>
      <c r="AX11" s="96" t="s">
        <v>23</v>
      </c>
      <c r="AY11" s="96" t="s">
        <v>23</v>
      </c>
      <c r="AZ11" s="96" t="s">
        <v>23</v>
      </c>
      <c r="BA11" s="96" t="s">
        <v>23</v>
      </c>
      <c r="BB11" s="96" t="s">
        <v>23</v>
      </c>
      <c r="BC11" s="96" t="s">
        <v>23</v>
      </c>
      <c r="BD11" s="96" t="s">
        <v>23</v>
      </c>
      <c r="BE11" s="96">
        <f t="shared" si="2"/>
        <v>117</v>
      </c>
    </row>
    <row r="12" spans="1:57" ht="13.5" customHeight="1" thickBot="1">
      <c r="A12" s="222"/>
      <c r="B12" s="200"/>
      <c r="C12" s="227"/>
      <c r="D12" s="96" t="s">
        <v>25</v>
      </c>
      <c r="E12" s="97">
        <v>1</v>
      </c>
      <c r="F12" s="97">
        <v>2</v>
      </c>
      <c r="G12" s="97">
        <v>1</v>
      </c>
      <c r="H12" s="97">
        <v>2</v>
      </c>
      <c r="I12" s="97">
        <v>1</v>
      </c>
      <c r="J12" s="97">
        <v>2</v>
      </c>
      <c r="K12" s="97">
        <v>1</v>
      </c>
      <c r="L12" s="99">
        <v>2</v>
      </c>
      <c r="M12" s="99">
        <v>1</v>
      </c>
      <c r="N12" s="99">
        <v>2</v>
      </c>
      <c r="O12" s="99">
        <v>1</v>
      </c>
      <c r="P12" s="99">
        <v>2</v>
      </c>
      <c r="Q12" s="99">
        <v>1</v>
      </c>
      <c r="R12" s="99">
        <v>2</v>
      </c>
      <c r="S12" s="99">
        <v>1</v>
      </c>
      <c r="T12" s="99">
        <v>2</v>
      </c>
      <c r="U12" s="99">
        <v>2</v>
      </c>
      <c r="V12" s="97" t="s">
        <v>23</v>
      </c>
      <c r="W12" s="95" t="s">
        <v>23</v>
      </c>
      <c r="X12" s="98">
        <v>2</v>
      </c>
      <c r="Y12" s="98">
        <v>2</v>
      </c>
      <c r="Z12" s="98">
        <v>2</v>
      </c>
      <c r="AA12" s="98">
        <v>2</v>
      </c>
      <c r="AB12" s="98">
        <v>2</v>
      </c>
      <c r="AC12" s="98">
        <v>1</v>
      </c>
      <c r="AD12" s="98">
        <v>2</v>
      </c>
      <c r="AE12" s="98">
        <v>1</v>
      </c>
      <c r="AF12" s="98">
        <v>2</v>
      </c>
      <c r="AG12" s="98">
        <v>1</v>
      </c>
      <c r="AH12" s="98">
        <v>2</v>
      </c>
      <c r="AI12" s="98">
        <v>1</v>
      </c>
      <c r="AJ12" s="98">
        <v>2</v>
      </c>
      <c r="AK12" s="98">
        <v>1</v>
      </c>
      <c r="AL12" s="98">
        <v>1</v>
      </c>
      <c r="AM12" s="98">
        <v>1</v>
      </c>
      <c r="AN12" s="98">
        <v>2</v>
      </c>
      <c r="AO12" s="98">
        <v>1</v>
      </c>
      <c r="AP12" s="98">
        <v>2</v>
      </c>
      <c r="AQ12" s="98">
        <v>1</v>
      </c>
      <c r="AR12" s="98">
        <v>2</v>
      </c>
      <c r="AS12" s="98"/>
      <c r="AT12" s="98"/>
      <c r="AU12" s="98"/>
      <c r="AV12" s="96" t="s">
        <v>23</v>
      </c>
      <c r="AW12" s="96" t="s">
        <v>23</v>
      </c>
      <c r="AX12" s="96" t="s">
        <v>23</v>
      </c>
      <c r="AY12" s="96" t="s">
        <v>23</v>
      </c>
      <c r="AZ12" s="96" t="s">
        <v>23</v>
      </c>
      <c r="BA12" s="96" t="s">
        <v>23</v>
      </c>
      <c r="BB12" s="96" t="s">
        <v>23</v>
      </c>
      <c r="BC12" s="96" t="s">
        <v>23</v>
      </c>
      <c r="BD12" s="96" t="s">
        <v>23</v>
      </c>
      <c r="BE12" s="100">
        <f t="shared" si="2"/>
        <v>59</v>
      </c>
    </row>
    <row r="13" spans="1:57" ht="18" customHeight="1" thickBot="1">
      <c r="A13" s="222"/>
      <c r="B13" s="199" t="s">
        <v>172</v>
      </c>
      <c r="C13" s="201" t="s">
        <v>28</v>
      </c>
      <c r="D13" s="96" t="s">
        <v>22</v>
      </c>
      <c r="E13" s="97">
        <v>2</v>
      </c>
      <c r="F13" s="97">
        <v>2</v>
      </c>
      <c r="G13" s="97">
        <v>2</v>
      </c>
      <c r="H13" s="97">
        <v>2</v>
      </c>
      <c r="I13" s="97">
        <v>2</v>
      </c>
      <c r="J13" s="97">
        <v>2</v>
      </c>
      <c r="K13" s="97">
        <v>2</v>
      </c>
      <c r="L13" s="99">
        <v>2</v>
      </c>
      <c r="M13" s="99">
        <v>2</v>
      </c>
      <c r="N13" s="99">
        <v>2</v>
      </c>
      <c r="O13" s="99">
        <v>2</v>
      </c>
      <c r="P13" s="99">
        <v>2</v>
      </c>
      <c r="Q13" s="99">
        <v>2</v>
      </c>
      <c r="R13" s="99">
        <v>2</v>
      </c>
      <c r="S13" s="99">
        <v>2</v>
      </c>
      <c r="T13" s="99">
        <v>2</v>
      </c>
      <c r="U13" s="99">
        <v>2</v>
      </c>
      <c r="V13" s="97" t="s">
        <v>23</v>
      </c>
      <c r="W13" s="97" t="s">
        <v>23</v>
      </c>
      <c r="X13" s="97">
        <v>3</v>
      </c>
      <c r="Y13" s="97">
        <v>3</v>
      </c>
      <c r="Z13" s="97">
        <v>4</v>
      </c>
      <c r="AA13" s="97">
        <v>4</v>
      </c>
      <c r="AB13" s="97">
        <v>3</v>
      </c>
      <c r="AC13" s="97">
        <v>3</v>
      </c>
      <c r="AD13" s="97">
        <v>4</v>
      </c>
      <c r="AE13" s="97">
        <v>4</v>
      </c>
      <c r="AF13" s="97">
        <v>4</v>
      </c>
      <c r="AG13" s="97">
        <v>4</v>
      </c>
      <c r="AH13" s="97">
        <v>4</v>
      </c>
      <c r="AI13" s="97">
        <v>4</v>
      </c>
      <c r="AJ13" s="97">
        <v>4</v>
      </c>
      <c r="AK13" s="97">
        <v>4</v>
      </c>
      <c r="AL13" s="97">
        <v>4</v>
      </c>
      <c r="AM13" s="97">
        <v>4</v>
      </c>
      <c r="AN13" s="97">
        <v>4</v>
      </c>
      <c r="AO13" s="97">
        <v>4</v>
      </c>
      <c r="AP13" s="97">
        <v>4</v>
      </c>
      <c r="AQ13" s="97">
        <v>4</v>
      </c>
      <c r="AR13" s="97">
        <v>4</v>
      </c>
      <c r="AS13" s="97">
        <v>4</v>
      </c>
      <c r="AT13" s="98"/>
      <c r="AU13" s="98"/>
      <c r="AV13" s="96" t="s">
        <v>23</v>
      </c>
      <c r="AW13" s="96" t="s">
        <v>23</v>
      </c>
      <c r="AX13" s="96" t="s">
        <v>23</v>
      </c>
      <c r="AY13" s="96" t="s">
        <v>23</v>
      </c>
      <c r="AZ13" s="96" t="s">
        <v>23</v>
      </c>
      <c r="BA13" s="96" t="s">
        <v>23</v>
      </c>
      <c r="BB13" s="96" t="s">
        <v>23</v>
      </c>
      <c r="BC13" s="96" t="s">
        <v>23</v>
      </c>
      <c r="BD13" s="96" t="s">
        <v>23</v>
      </c>
      <c r="BE13" s="96">
        <f t="shared" si="2"/>
        <v>118</v>
      </c>
    </row>
    <row r="14" spans="1:57" ht="13.5" customHeight="1" thickBot="1">
      <c r="A14" s="222"/>
      <c r="B14" s="200"/>
      <c r="C14" s="202"/>
      <c r="D14" s="96" t="s">
        <v>25</v>
      </c>
      <c r="E14" s="97">
        <v>1</v>
      </c>
      <c r="F14" s="97">
        <v>1</v>
      </c>
      <c r="G14" s="97">
        <v>1</v>
      </c>
      <c r="H14" s="97">
        <v>1</v>
      </c>
      <c r="I14" s="97">
        <v>1</v>
      </c>
      <c r="J14" s="97">
        <v>1</v>
      </c>
      <c r="K14" s="97">
        <v>1</v>
      </c>
      <c r="L14" s="99">
        <v>1</v>
      </c>
      <c r="M14" s="99">
        <v>1</v>
      </c>
      <c r="N14" s="99">
        <v>1</v>
      </c>
      <c r="O14" s="99">
        <v>1</v>
      </c>
      <c r="P14" s="99">
        <v>1</v>
      </c>
      <c r="Q14" s="99">
        <v>1</v>
      </c>
      <c r="R14" s="99">
        <v>1</v>
      </c>
      <c r="S14" s="99">
        <v>1</v>
      </c>
      <c r="T14" s="99">
        <v>1</v>
      </c>
      <c r="U14" s="99">
        <v>1</v>
      </c>
      <c r="V14" s="97" t="s">
        <v>23</v>
      </c>
      <c r="W14" s="97" t="s">
        <v>23</v>
      </c>
      <c r="X14" s="97">
        <v>1</v>
      </c>
      <c r="Y14" s="97">
        <v>1</v>
      </c>
      <c r="Z14" s="97">
        <v>2</v>
      </c>
      <c r="AA14" s="97">
        <v>2</v>
      </c>
      <c r="AB14" s="97">
        <v>2</v>
      </c>
      <c r="AC14" s="97">
        <v>2</v>
      </c>
      <c r="AD14" s="97">
        <v>2</v>
      </c>
      <c r="AE14" s="97">
        <v>2</v>
      </c>
      <c r="AF14" s="97">
        <v>2</v>
      </c>
      <c r="AG14" s="97">
        <v>2</v>
      </c>
      <c r="AH14" s="97">
        <v>2</v>
      </c>
      <c r="AI14" s="97">
        <v>2</v>
      </c>
      <c r="AJ14" s="97">
        <v>2</v>
      </c>
      <c r="AK14" s="97">
        <v>2</v>
      </c>
      <c r="AL14" s="97">
        <v>2</v>
      </c>
      <c r="AM14" s="97">
        <v>2</v>
      </c>
      <c r="AN14" s="97">
        <v>2</v>
      </c>
      <c r="AO14" s="97">
        <v>2</v>
      </c>
      <c r="AP14" s="97">
        <v>2</v>
      </c>
      <c r="AQ14" s="97">
        <v>2</v>
      </c>
      <c r="AR14" s="97">
        <v>2</v>
      </c>
      <c r="AS14" s="97">
        <v>2</v>
      </c>
      <c r="AT14" s="95"/>
      <c r="AU14" s="98"/>
      <c r="AV14" s="96" t="s">
        <v>23</v>
      </c>
      <c r="AW14" s="96" t="s">
        <v>23</v>
      </c>
      <c r="AX14" s="96" t="s">
        <v>23</v>
      </c>
      <c r="AY14" s="96" t="s">
        <v>23</v>
      </c>
      <c r="AZ14" s="96" t="s">
        <v>23</v>
      </c>
      <c r="BA14" s="96" t="s">
        <v>23</v>
      </c>
      <c r="BB14" s="96" t="s">
        <v>23</v>
      </c>
      <c r="BC14" s="96" t="s">
        <v>23</v>
      </c>
      <c r="BD14" s="96" t="s">
        <v>23</v>
      </c>
      <c r="BE14" s="100">
        <f t="shared" si="2"/>
        <v>59</v>
      </c>
    </row>
    <row r="15" spans="1:57" s="14" customFormat="1" ht="18" customHeight="1" thickBot="1">
      <c r="A15" s="222"/>
      <c r="B15" s="212" t="s">
        <v>173</v>
      </c>
      <c r="C15" s="214" t="s">
        <v>29</v>
      </c>
      <c r="D15" s="98" t="s">
        <v>22</v>
      </c>
      <c r="E15" s="95">
        <v>2</v>
      </c>
      <c r="F15" s="95">
        <v>2</v>
      </c>
      <c r="G15" s="95">
        <v>2</v>
      </c>
      <c r="H15" s="95">
        <v>2</v>
      </c>
      <c r="I15" s="95">
        <v>2</v>
      </c>
      <c r="J15" s="95">
        <v>2</v>
      </c>
      <c r="K15" s="95">
        <v>2</v>
      </c>
      <c r="L15" s="95">
        <v>2</v>
      </c>
      <c r="M15" s="95">
        <v>2</v>
      </c>
      <c r="N15" s="95">
        <v>2</v>
      </c>
      <c r="O15" s="95">
        <v>2</v>
      </c>
      <c r="P15" s="95">
        <v>2</v>
      </c>
      <c r="Q15" s="95">
        <v>2</v>
      </c>
      <c r="R15" s="95">
        <v>2</v>
      </c>
      <c r="S15" s="95">
        <v>2</v>
      </c>
      <c r="T15" s="95">
        <v>2</v>
      </c>
      <c r="U15" s="95">
        <v>2</v>
      </c>
      <c r="V15" s="95" t="s">
        <v>23</v>
      </c>
      <c r="W15" s="95" t="s">
        <v>23</v>
      </c>
      <c r="X15" s="95">
        <v>4</v>
      </c>
      <c r="Y15" s="95">
        <v>4</v>
      </c>
      <c r="Z15" s="95">
        <v>3</v>
      </c>
      <c r="AA15" s="95">
        <v>3</v>
      </c>
      <c r="AB15" s="95">
        <v>4</v>
      </c>
      <c r="AC15" s="95">
        <v>4</v>
      </c>
      <c r="AD15" s="95">
        <v>4</v>
      </c>
      <c r="AE15" s="95">
        <v>4</v>
      </c>
      <c r="AF15" s="95">
        <v>4</v>
      </c>
      <c r="AG15" s="95">
        <v>4</v>
      </c>
      <c r="AH15" s="95">
        <v>4</v>
      </c>
      <c r="AI15" s="95">
        <v>4</v>
      </c>
      <c r="AJ15" s="95">
        <v>4</v>
      </c>
      <c r="AK15" s="95">
        <v>4</v>
      </c>
      <c r="AL15" s="95">
        <v>4</v>
      </c>
      <c r="AM15" s="95">
        <v>4</v>
      </c>
      <c r="AN15" s="95">
        <v>3</v>
      </c>
      <c r="AO15" s="95">
        <v>3</v>
      </c>
      <c r="AP15" s="95">
        <v>3</v>
      </c>
      <c r="AQ15" s="95">
        <v>3</v>
      </c>
      <c r="AR15" s="95">
        <v>3</v>
      </c>
      <c r="AS15" s="95">
        <v>3</v>
      </c>
      <c r="AT15" s="98"/>
      <c r="AU15" s="98"/>
      <c r="AV15" s="98" t="s">
        <v>23</v>
      </c>
      <c r="AW15" s="98" t="s">
        <v>23</v>
      </c>
      <c r="AX15" s="98" t="s">
        <v>23</v>
      </c>
      <c r="AY15" s="98" t="s">
        <v>23</v>
      </c>
      <c r="AZ15" s="98" t="s">
        <v>23</v>
      </c>
      <c r="BA15" s="98" t="s">
        <v>23</v>
      </c>
      <c r="BB15" s="98" t="s">
        <v>23</v>
      </c>
      <c r="BC15" s="98" t="s">
        <v>23</v>
      </c>
      <c r="BD15" s="98" t="s">
        <v>23</v>
      </c>
      <c r="BE15" s="98">
        <f t="shared" si="2"/>
        <v>114</v>
      </c>
    </row>
    <row r="16" spans="1:57" s="14" customFormat="1" ht="13.5" customHeight="1" thickBot="1">
      <c r="A16" s="222"/>
      <c r="B16" s="213"/>
      <c r="C16" s="215"/>
      <c r="D16" s="98" t="s">
        <v>25</v>
      </c>
      <c r="E16" s="95">
        <v>1</v>
      </c>
      <c r="F16" s="95">
        <v>1</v>
      </c>
      <c r="G16" s="95">
        <v>1</v>
      </c>
      <c r="H16" s="95">
        <v>1</v>
      </c>
      <c r="I16" s="95">
        <v>1</v>
      </c>
      <c r="J16" s="95">
        <v>1</v>
      </c>
      <c r="K16" s="95">
        <v>1</v>
      </c>
      <c r="L16" s="95">
        <v>1</v>
      </c>
      <c r="M16" s="95">
        <v>1</v>
      </c>
      <c r="N16" s="95">
        <v>1</v>
      </c>
      <c r="O16" s="95">
        <v>1</v>
      </c>
      <c r="P16" s="95">
        <v>1</v>
      </c>
      <c r="Q16" s="95">
        <v>1</v>
      </c>
      <c r="R16" s="95">
        <v>1</v>
      </c>
      <c r="S16" s="95">
        <v>1</v>
      </c>
      <c r="T16" s="95">
        <v>1</v>
      </c>
      <c r="U16" s="95">
        <v>1</v>
      </c>
      <c r="V16" s="95" t="s">
        <v>23</v>
      </c>
      <c r="W16" s="95" t="s">
        <v>23</v>
      </c>
      <c r="X16" s="98">
        <v>2</v>
      </c>
      <c r="Y16" s="98">
        <v>2</v>
      </c>
      <c r="Z16" s="98">
        <v>1</v>
      </c>
      <c r="AA16" s="98">
        <v>1</v>
      </c>
      <c r="AB16" s="98">
        <v>2</v>
      </c>
      <c r="AC16" s="98">
        <v>2</v>
      </c>
      <c r="AD16" s="98">
        <v>2</v>
      </c>
      <c r="AE16" s="98">
        <v>2</v>
      </c>
      <c r="AF16" s="98">
        <v>2</v>
      </c>
      <c r="AG16" s="98">
        <v>2</v>
      </c>
      <c r="AH16" s="98">
        <v>2</v>
      </c>
      <c r="AI16" s="98">
        <v>2</v>
      </c>
      <c r="AJ16" s="98">
        <v>2</v>
      </c>
      <c r="AK16" s="98">
        <v>2</v>
      </c>
      <c r="AL16" s="98">
        <v>2</v>
      </c>
      <c r="AM16" s="98">
        <v>2</v>
      </c>
      <c r="AN16" s="98">
        <v>2</v>
      </c>
      <c r="AO16" s="98">
        <v>2</v>
      </c>
      <c r="AP16" s="98">
        <v>2</v>
      </c>
      <c r="AQ16" s="98">
        <v>2</v>
      </c>
      <c r="AR16" s="98">
        <v>1</v>
      </c>
      <c r="AS16" s="98">
        <v>1</v>
      </c>
      <c r="AT16" s="98"/>
      <c r="AU16" s="98"/>
      <c r="AV16" s="98" t="s">
        <v>23</v>
      </c>
      <c r="AW16" s="98" t="s">
        <v>23</v>
      </c>
      <c r="AX16" s="98" t="s">
        <v>23</v>
      </c>
      <c r="AY16" s="98" t="s">
        <v>23</v>
      </c>
      <c r="AZ16" s="98" t="s">
        <v>23</v>
      </c>
      <c r="BA16" s="98" t="s">
        <v>23</v>
      </c>
      <c r="BB16" s="98" t="s">
        <v>23</v>
      </c>
      <c r="BC16" s="98" t="s">
        <v>23</v>
      </c>
      <c r="BD16" s="98" t="s">
        <v>23</v>
      </c>
      <c r="BE16" s="101">
        <f t="shared" si="2"/>
        <v>57</v>
      </c>
    </row>
    <row r="17" spans="1:57" s="14" customFormat="1" ht="18" customHeight="1" thickBot="1">
      <c r="A17" s="222"/>
      <c r="B17" s="199" t="s">
        <v>174</v>
      </c>
      <c r="C17" s="201" t="s">
        <v>32</v>
      </c>
      <c r="D17" s="96" t="s">
        <v>22</v>
      </c>
      <c r="E17" s="97">
        <v>4</v>
      </c>
      <c r="F17" s="97">
        <v>2</v>
      </c>
      <c r="G17" s="97">
        <v>4</v>
      </c>
      <c r="H17" s="97">
        <v>2</v>
      </c>
      <c r="I17" s="97">
        <v>4</v>
      </c>
      <c r="J17" s="97">
        <v>2</v>
      </c>
      <c r="K17" s="97">
        <v>4</v>
      </c>
      <c r="L17" s="97">
        <v>2</v>
      </c>
      <c r="M17" s="97">
        <v>4</v>
      </c>
      <c r="N17" s="97">
        <v>2</v>
      </c>
      <c r="O17" s="97">
        <v>4</v>
      </c>
      <c r="P17" s="97">
        <v>2</v>
      </c>
      <c r="Q17" s="97">
        <v>4</v>
      </c>
      <c r="R17" s="97">
        <v>2</v>
      </c>
      <c r="S17" s="97">
        <v>4</v>
      </c>
      <c r="T17" s="97">
        <v>2</v>
      </c>
      <c r="U17" s="97">
        <v>3</v>
      </c>
      <c r="V17" s="97" t="s">
        <v>23</v>
      </c>
      <c r="W17" s="97" t="s">
        <v>23</v>
      </c>
      <c r="X17" s="97">
        <v>2</v>
      </c>
      <c r="Y17" s="97">
        <v>4</v>
      </c>
      <c r="Z17" s="97">
        <v>2</v>
      </c>
      <c r="AA17" s="97">
        <v>4</v>
      </c>
      <c r="AB17" s="97">
        <v>2</v>
      </c>
      <c r="AC17" s="97">
        <v>4</v>
      </c>
      <c r="AD17" s="97">
        <v>2</v>
      </c>
      <c r="AE17" s="97">
        <v>4</v>
      </c>
      <c r="AF17" s="97">
        <v>2</v>
      </c>
      <c r="AG17" s="97">
        <v>4</v>
      </c>
      <c r="AH17" s="97">
        <v>2</v>
      </c>
      <c r="AI17" s="97">
        <v>4</v>
      </c>
      <c r="AJ17" s="97">
        <v>2</v>
      </c>
      <c r="AK17" s="97">
        <v>4</v>
      </c>
      <c r="AL17" s="97">
        <v>2</v>
      </c>
      <c r="AM17" s="97">
        <v>4</v>
      </c>
      <c r="AN17" s="97">
        <v>2</v>
      </c>
      <c r="AO17" s="97">
        <v>4</v>
      </c>
      <c r="AP17" s="97">
        <v>2</v>
      </c>
      <c r="AQ17" s="97">
        <v>4</v>
      </c>
      <c r="AR17" s="97">
        <v>2</v>
      </c>
      <c r="AS17" s="97">
        <v>4</v>
      </c>
      <c r="AT17" s="98"/>
      <c r="AU17" s="98"/>
      <c r="AV17" s="96" t="s">
        <v>23</v>
      </c>
      <c r="AW17" s="96" t="s">
        <v>23</v>
      </c>
      <c r="AX17" s="96" t="s">
        <v>23</v>
      </c>
      <c r="AY17" s="96" t="s">
        <v>23</v>
      </c>
      <c r="AZ17" s="96" t="s">
        <v>23</v>
      </c>
      <c r="BA17" s="96" t="s">
        <v>23</v>
      </c>
      <c r="BB17" s="96" t="s">
        <v>23</v>
      </c>
      <c r="BC17" s="96" t="s">
        <v>23</v>
      </c>
      <c r="BD17" s="96" t="s">
        <v>23</v>
      </c>
      <c r="BE17" s="96">
        <f t="shared" si="2"/>
        <v>117</v>
      </c>
    </row>
    <row r="18" spans="1:57" s="14" customFormat="1" ht="13.5" customHeight="1" thickBot="1">
      <c r="A18" s="222"/>
      <c r="B18" s="200"/>
      <c r="C18" s="202"/>
      <c r="D18" s="96" t="s">
        <v>25</v>
      </c>
      <c r="E18" s="97">
        <v>2</v>
      </c>
      <c r="F18" s="97">
        <v>1</v>
      </c>
      <c r="G18" s="97">
        <v>2</v>
      </c>
      <c r="H18" s="97">
        <v>1</v>
      </c>
      <c r="I18" s="97">
        <v>2</v>
      </c>
      <c r="J18" s="97">
        <v>1</v>
      </c>
      <c r="K18" s="97">
        <v>2</v>
      </c>
      <c r="L18" s="99">
        <v>1</v>
      </c>
      <c r="M18" s="99">
        <v>2</v>
      </c>
      <c r="N18" s="99">
        <v>1</v>
      </c>
      <c r="O18" s="99">
        <v>2</v>
      </c>
      <c r="P18" s="99">
        <v>1</v>
      </c>
      <c r="Q18" s="99">
        <v>2</v>
      </c>
      <c r="R18" s="99">
        <v>1</v>
      </c>
      <c r="S18" s="99">
        <v>2</v>
      </c>
      <c r="T18" s="99">
        <v>1</v>
      </c>
      <c r="U18" s="99">
        <v>1</v>
      </c>
      <c r="V18" s="97" t="s">
        <v>23</v>
      </c>
      <c r="W18" s="97" t="s">
        <v>23</v>
      </c>
      <c r="X18" s="96">
        <v>1</v>
      </c>
      <c r="Y18" s="96">
        <v>2</v>
      </c>
      <c r="Z18" s="96">
        <v>1</v>
      </c>
      <c r="AA18" s="96">
        <v>2</v>
      </c>
      <c r="AB18" s="96">
        <v>1</v>
      </c>
      <c r="AC18" s="96">
        <v>2</v>
      </c>
      <c r="AD18" s="96">
        <v>1</v>
      </c>
      <c r="AE18" s="96">
        <v>2</v>
      </c>
      <c r="AF18" s="96">
        <v>1</v>
      </c>
      <c r="AG18" s="96">
        <v>2</v>
      </c>
      <c r="AH18" s="96">
        <v>1</v>
      </c>
      <c r="AI18" s="96">
        <v>2</v>
      </c>
      <c r="AJ18" s="96">
        <v>1</v>
      </c>
      <c r="AK18" s="96">
        <v>2</v>
      </c>
      <c r="AL18" s="96">
        <v>1</v>
      </c>
      <c r="AM18" s="96">
        <v>2</v>
      </c>
      <c r="AN18" s="96">
        <v>1</v>
      </c>
      <c r="AO18" s="96">
        <v>2</v>
      </c>
      <c r="AP18" s="98">
        <v>1</v>
      </c>
      <c r="AQ18" s="98">
        <v>2</v>
      </c>
      <c r="AR18" s="98">
        <v>1</v>
      </c>
      <c r="AS18" s="98">
        <v>2</v>
      </c>
      <c r="AT18" s="98"/>
      <c r="AU18" s="98"/>
      <c r="AV18" s="96" t="s">
        <v>23</v>
      </c>
      <c r="AW18" s="96" t="s">
        <v>23</v>
      </c>
      <c r="AX18" s="96" t="s">
        <v>23</v>
      </c>
      <c r="AY18" s="96" t="s">
        <v>23</v>
      </c>
      <c r="AZ18" s="96" t="s">
        <v>23</v>
      </c>
      <c r="BA18" s="96" t="s">
        <v>23</v>
      </c>
      <c r="BB18" s="96" t="s">
        <v>23</v>
      </c>
      <c r="BC18" s="96" t="s">
        <v>23</v>
      </c>
      <c r="BD18" s="96" t="s">
        <v>23</v>
      </c>
      <c r="BE18" s="100">
        <f t="shared" si="2"/>
        <v>58</v>
      </c>
    </row>
    <row r="19" spans="1:57" s="14" customFormat="1" ht="18" customHeight="1" thickBot="1">
      <c r="A19" s="222"/>
      <c r="B19" s="199" t="s">
        <v>175</v>
      </c>
      <c r="C19" s="201" t="s">
        <v>33</v>
      </c>
      <c r="D19" s="96" t="s">
        <v>22</v>
      </c>
      <c r="E19" s="97">
        <v>2</v>
      </c>
      <c r="F19" s="97">
        <v>2</v>
      </c>
      <c r="G19" s="97">
        <v>2</v>
      </c>
      <c r="H19" s="97">
        <v>2</v>
      </c>
      <c r="I19" s="97">
        <v>2</v>
      </c>
      <c r="J19" s="97">
        <v>2</v>
      </c>
      <c r="K19" s="97">
        <v>2</v>
      </c>
      <c r="L19" s="99">
        <v>2</v>
      </c>
      <c r="M19" s="99">
        <v>2</v>
      </c>
      <c r="N19" s="99">
        <v>2</v>
      </c>
      <c r="O19" s="99">
        <v>2</v>
      </c>
      <c r="P19" s="99">
        <v>2</v>
      </c>
      <c r="Q19" s="99">
        <v>2</v>
      </c>
      <c r="R19" s="99">
        <v>2</v>
      </c>
      <c r="S19" s="99">
        <v>2</v>
      </c>
      <c r="T19" s="99">
        <v>2</v>
      </c>
      <c r="U19" s="99">
        <v>2</v>
      </c>
      <c r="V19" s="97" t="s">
        <v>23</v>
      </c>
      <c r="W19" s="97" t="s">
        <v>23</v>
      </c>
      <c r="X19" s="96">
        <v>2</v>
      </c>
      <c r="Y19" s="96">
        <v>2</v>
      </c>
      <c r="Z19" s="96">
        <v>2</v>
      </c>
      <c r="AA19" s="96">
        <v>2</v>
      </c>
      <c r="AB19" s="96">
        <v>2</v>
      </c>
      <c r="AC19" s="96">
        <v>2</v>
      </c>
      <c r="AD19" s="96">
        <v>2</v>
      </c>
      <c r="AE19" s="96">
        <v>2</v>
      </c>
      <c r="AF19" s="96">
        <v>2</v>
      </c>
      <c r="AG19" s="96">
        <v>2</v>
      </c>
      <c r="AH19" s="96">
        <v>2</v>
      </c>
      <c r="AI19" s="96">
        <v>2</v>
      </c>
      <c r="AJ19" s="96">
        <v>2</v>
      </c>
      <c r="AK19" s="96">
        <v>2</v>
      </c>
      <c r="AL19" s="96">
        <v>2</v>
      </c>
      <c r="AM19" s="96">
        <v>2</v>
      </c>
      <c r="AN19" s="96">
        <v>2</v>
      </c>
      <c r="AO19" s="96">
        <v>2</v>
      </c>
      <c r="AP19" s="96">
        <v>2</v>
      </c>
      <c r="AQ19" s="96">
        <v>2</v>
      </c>
      <c r="AR19" s="96">
        <v>2</v>
      </c>
      <c r="AS19" s="96">
        <v>2</v>
      </c>
      <c r="AT19" s="98"/>
      <c r="AU19" s="98"/>
      <c r="AV19" s="96" t="s">
        <v>23</v>
      </c>
      <c r="AW19" s="96" t="s">
        <v>23</v>
      </c>
      <c r="AX19" s="96" t="s">
        <v>23</v>
      </c>
      <c r="AY19" s="96" t="s">
        <v>23</v>
      </c>
      <c r="AZ19" s="96" t="s">
        <v>23</v>
      </c>
      <c r="BA19" s="96" t="s">
        <v>23</v>
      </c>
      <c r="BB19" s="96" t="s">
        <v>23</v>
      </c>
      <c r="BC19" s="96" t="s">
        <v>23</v>
      </c>
      <c r="BD19" s="96" t="s">
        <v>23</v>
      </c>
      <c r="BE19" s="96">
        <f t="shared" si="2"/>
        <v>78</v>
      </c>
    </row>
    <row r="20" spans="1:57" s="14" customFormat="1" ht="13.5" customHeight="1" thickBot="1">
      <c r="A20" s="222"/>
      <c r="B20" s="210"/>
      <c r="C20" s="211"/>
      <c r="D20" s="102" t="s">
        <v>25</v>
      </c>
      <c r="E20" s="97">
        <v>1</v>
      </c>
      <c r="F20" s="97">
        <v>1</v>
      </c>
      <c r="G20" s="97">
        <v>1</v>
      </c>
      <c r="H20" s="97">
        <v>1</v>
      </c>
      <c r="I20" s="97">
        <v>1</v>
      </c>
      <c r="J20" s="97">
        <v>1</v>
      </c>
      <c r="K20" s="97">
        <v>1</v>
      </c>
      <c r="L20" s="97">
        <v>1</v>
      </c>
      <c r="M20" s="97">
        <v>1</v>
      </c>
      <c r="N20" s="97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 t="s">
        <v>23</v>
      </c>
      <c r="W20" s="97" t="s">
        <v>23</v>
      </c>
      <c r="X20" s="96">
        <v>1</v>
      </c>
      <c r="Y20" s="96">
        <v>1</v>
      </c>
      <c r="Z20" s="96">
        <v>1</v>
      </c>
      <c r="AA20" s="96">
        <v>1</v>
      </c>
      <c r="AB20" s="96">
        <v>1</v>
      </c>
      <c r="AC20" s="96">
        <v>1</v>
      </c>
      <c r="AD20" s="96">
        <v>1</v>
      </c>
      <c r="AE20" s="96">
        <v>1</v>
      </c>
      <c r="AF20" s="96">
        <v>1</v>
      </c>
      <c r="AG20" s="96">
        <v>1</v>
      </c>
      <c r="AH20" s="96">
        <v>1</v>
      </c>
      <c r="AI20" s="96">
        <v>1</v>
      </c>
      <c r="AJ20" s="96">
        <v>1</v>
      </c>
      <c r="AK20" s="96">
        <v>1</v>
      </c>
      <c r="AL20" s="96">
        <v>1</v>
      </c>
      <c r="AM20" s="96">
        <v>1</v>
      </c>
      <c r="AN20" s="96">
        <v>1</v>
      </c>
      <c r="AO20" s="96">
        <v>1</v>
      </c>
      <c r="AP20" s="96">
        <v>1</v>
      </c>
      <c r="AQ20" s="96">
        <v>1</v>
      </c>
      <c r="AR20" s="96">
        <v>1</v>
      </c>
      <c r="AS20" s="96">
        <v>1</v>
      </c>
      <c r="AT20" s="98"/>
      <c r="AU20" s="98"/>
      <c r="AV20" s="96" t="s">
        <v>23</v>
      </c>
      <c r="AW20" s="96" t="s">
        <v>23</v>
      </c>
      <c r="AX20" s="96" t="s">
        <v>23</v>
      </c>
      <c r="AY20" s="96" t="s">
        <v>23</v>
      </c>
      <c r="AZ20" s="96" t="s">
        <v>23</v>
      </c>
      <c r="BA20" s="96" t="s">
        <v>23</v>
      </c>
      <c r="BB20" s="96" t="s">
        <v>23</v>
      </c>
      <c r="BC20" s="96" t="s">
        <v>23</v>
      </c>
      <c r="BD20" s="96" t="s">
        <v>23</v>
      </c>
      <c r="BE20" s="100">
        <f t="shared" si="2"/>
        <v>39</v>
      </c>
    </row>
    <row r="21" spans="1:101" ht="18" customHeight="1" thickBot="1">
      <c r="A21" s="222"/>
      <c r="B21" s="199" t="s">
        <v>176</v>
      </c>
      <c r="C21" s="201" t="s">
        <v>30</v>
      </c>
      <c r="D21" s="96" t="s">
        <v>22</v>
      </c>
      <c r="E21" s="97">
        <v>2</v>
      </c>
      <c r="F21" s="97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9">
        <v>2</v>
      </c>
      <c r="M21" s="99">
        <v>2</v>
      </c>
      <c r="N21" s="99">
        <v>2</v>
      </c>
      <c r="O21" s="99">
        <v>2</v>
      </c>
      <c r="P21" s="99">
        <v>2</v>
      </c>
      <c r="Q21" s="99">
        <v>2</v>
      </c>
      <c r="R21" s="99">
        <v>2</v>
      </c>
      <c r="S21" s="99">
        <v>2</v>
      </c>
      <c r="T21" s="99">
        <v>2</v>
      </c>
      <c r="U21" s="99">
        <v>2</v>
      </c>
      <c r="V21" s="97" t="s">
        <v>23</v>
      </c>
      <c r="W21" s="97" t="s">
        <v>23</v>
      </c>
      <c r="X21" s="97">
        <v>2</v>
      </c>
      <c r="Y21" s="97">
        <v>2</v>
      </c>
      <c r="Z21" s="97">
        <v>2</v>
      </c>
      <c r="AA21" s="97">
        <v>2</v>
      </c>
      <c r="AB21" s="97">
        <v>2</v>
      </c>
      <c r="AC21" s="97">
        <v>2</v>
      </c>
      <c r="AD21" s="97">
        <v>2</v>
      </c>
      <c r="AE21" s="97">
        <v>2</v>
      </c>
      <c r="AF21" s="97">
        <v>2</v>
      </c>
      <c r="AG21" s="97">
        <v>2</v>
      </c>
      <c r="AH21" s="97">
        <v>2</v>
      </c>
      <c r="AI21" s="97">
        <v>2</v>
      </c>
      <c r="AJ21" s="97">
        <v>2</v>
      </c>
      <c r="AK21" s="97">
        <v>2</v>
      </c>
      <c r="AL21" s="97">
        <v>2</v>
      </c>
      <c r="AM21" s="97">
        <v>2</v>
      </c>
      <c r="AN21" s="97">
        <v>2</v>
      </c>
      <c r="AO21" s="97">
        <v>2</v>
      </c>
      <c r="AP21" s="97">
        <v>2</v>
      </c>
      <c r="AQ21" s="97">
        <v>2</v>
      </c>
      <c r="AR21" s="97">
        <v>2</v>
      </c>
      <c r="AS21" s="97">
        <v>2</v>
      </c>
      <c r="AT21" s="95"/>
      <c r="AU21" s="98"/>
      <c r="AV21" s="96" t="s">
        <v>23</v>
      </c>
      <c r="AW21" s="96" t="s">
        <v>23</v>
      </c>
      <c r="AX21" s="96" t="s">
        <v>23</v>
      </c>
      <c r="AY21" s="96" t="s">
        <v>23</v>
      </c>
      <c r="AZ21" s="96" t="s">
        <v>23</v>
      </c>
      <c r="BA21" s="96" t="s">
        <v>23</v>
      </c>
      <c r="BB21" s="96" t="s">
        <v>23</v>
      </c>
      <c r="BC21" s="96" t="s">
        <v>23</v>
      </c>
      <c r="BD21" s="96" t="s">
        <v>23</v>
      </c>
      <c r="BE21" s="98">
        <f t="shared" si="2"/>
        <v>78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ht="13.5" customHeight="1" thickBot="1">
      <c r="A22" s="222"/>
      <c r="B22" s="200"/>
      <c r="C22" s="202"/>
      <c r="D22" s="96" t="s">
        <v>25</v>
      </c>
      <c r="E22" s="97">
        <v>1</v>
      </c>
      <c r="F22" s="97">
        <v>1</v>
      </c>
      <c r="G22" s="97">
        <v>1</v>
      </c>
      <c r="H22" s="97">
        <v>1</v>
      </c>
      <c r="I22" s="97">
        <v>1</v>
      </c>
      <c r="J22" s="97">
        <v>1</v>
      </c>
      <c r="K22" s="97">
        <v>1</v>
      </c>
      <c r="L22" s="99">
        <v>1</v>
      </c>
      <c r="M22" s="99">
        <v>1</v>
      </c>
      <c r="N22" s="99">
        <v>1</v>
      </c>
      <c r="O22" s="99">
        <v>1</v>
      </c>
      <c r="P22" s="99">
        <v>1</v>
      </c>
      <c r="Q22" s="99">
        <v>1</v>
      </c>
      <c r="R22" s="99">
        <v>1</v>
      </c>
      <c r="S22" s="99">
        <v>1</v>
      </c>
      <c r="T22" s="99">
        <v>1</v>
      </c>
      <c r="U22" s="99">
        <v>1</v>
      </c>
      <c r="V22" s="97" t="s">
        <v>23</v>
      </c>
      <c r="W22" s="97" t="s">
        <v>23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6">
        <v>1</v>
      </c>
      <c r="AD22" s="96">
        <v>1</v>
      </c>
      <c r="AE22" s="96">
        <v>1</v>
      </c>
      <c r="AF22" s="96">
        <v>1</v>
      </c>
      <c r="AG22" s="96">
        <v>1</v>
      </c>
      <c r="AH22" s="96">
        <v>1</v>
      </c>
      <c r="AI22" s="96">
        <v>1</v>
      </c>
      <c r="AJ22" s="96">
        <v>1</v>
      </c>
      <c r="AK22" s="96">
        <v>1</v>
      </c>
      <c r="AL22" s="96">
        <v>1</v>
      </c>
      <c r="AM22" s="96">
        <v>1</v>
      </c>
      <c r="AN22" s="96">
        <v>1</v>
      </c>
      <c r="AO22" s="96">
        <v>1</v>
      </c>
      <c r="AP22" s="96">
        <v>1</v>
      </c>
      <c r="AQ22" s="96">
        <v>1</v>
      </c>
      <c r="AR22" s="96">
        <v>1</v>
      </c>
      <c r="AS22" s="96">
        <v>1</v>
      </c>
      <c r="AT22" s="98"/>
      <c r="AU22" s="98"/>
      <c r="AV22" s="96" t="s">
        <v>23</v>
      </c>
      <c r="AW22" s="96" t="s">
        <v>23</v>
      </c>
      <c r="AX22" s="96" t="s">
        <v>23</v>
      </c>
      <c r="AY22" s="96" t="s">
        <v>23</v>
      </c>
      <c r="AZ22" s="96" t="s">
        <v>23</v>
      </c>
      <c r="BA22" s="96" t="s">
        <v>23</v>
      </c>
      <c r="BB22" s="96" t="s">
        <v>23</v>
      </c>
      <c r="BC22" s="96" t="s">
        <v>23</v>
      </c>
      <c r="BD22" s="96" t="s">
        <v>23</v>
      </c>
      <c r="BE22" s="101">
        <f t="shared" si="2"/>
        <v>39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57" ht="16.5" customHeight="1" thickBot="1">
      <c r="A23" s="222"/>
      <c r="B23" s="212" t="s">
        <v>177</v>
      </c>
      <c r="C23" s="212" t="s">
        <v>158</v>
      </c>
      <c r="D23" s="98" t="s">
        <v>22</v>
      </c>
      <c r="E23" s="95">
        <v>4</v>
      </c>
      <c r="F23" s="95">
        <v>4</v>
      </c>
      <c r="G23" s="95">
        <v>4</v>
      </c>
      <c r="H23" s="95">
        <v>4</v>
      </c>
      <c r="I23" s="95">
        <v>4</v>
      </c>
      <c r="J23" s="95">
        <v>4</v>
      </c>
      <c r="K23" s="95">
        <v>4</v>
      </c>
      <c r="L23" s="95">
        <v>4</v>
      </c>
      <c r="M23" s="95">
        <v>4</v>
      </c>
      <c r="N23" s="95">
        <v>4</v>
      </c>
      <c r="O23" s="95">
        <v>4</v>
      </c>
      <c r="P23" s="95">
        <v>4</v>
      </c>
      <c r="Q23" s="95">
        <v>4</v>
      </c>
      <c r="R23" s="95">
        <v>4</v>
      </c>
      <c r="S23" s="95">
        <v>4</v>
      </c>
      <c r="T23" s="95">
        <v>4</v>
      </c>
      <c r="U23" s="95">
        <v>4</v>
      </c>
      <c r="V23" s="95" t="s">
        <v>23</v>
      </c>
      <c r="W23" s="95" t="s">
        <v>23</v>
      </c>
      <c r="X23" s="95">
        <v>2</v>
      </c>
      <c r="Y23" s="95">
        <v>2</v>
      </c>
      <c r="Z23" s="95">
        <v>2</v>
      </c>
      <c r="AA23" s="95">
        <v>2</v>
      </c>
      <c r="AB23" s="95">
        <v>2</v>
      </c>
      <c r="AC23" s="95">
        <v>2</v>
      </c>
      <c r="AD23" s="95">
        <v>2</v>
      </c>
      <c r="AE23" s="95">
        <v>2</v>
      </c>
      <c r="AF23" s="95">
        <v>2</v>
      </c>
      <c r="AG23" s="95">
        <v>2</v>
      </c>
      <c r="AH23" s="95">
        <v>2</v>
      </c>
      <c r="AI23" s="95">
        <v>2</v>
      </c>
      <c r="AJ23" s="95">
        <v>2</v>
      </c>
      <c r="AK23" s="95">
        <v>2</v>
      </c>
      <c r="AL23" s="95">
        <v>2</v>
      </c>
      <c r="AM23" s="95">
        <v>2</v>
      </c>
      <c r="AN23" s="95">
        <v>2</v>
      </c>
      <c r="AO23" s="95">
        <v>2</v>
      </c>
      <c r="AP23" s="95">
        <v>2</v>
      </c>
      <c r="AQ23" s="95">
        <v>2</v>
      </c>
      <c r="AR23" s="95">
        <v>2</v>
      </c>
      <c r="AS23" s="95">
        <v>2</v>
      </c>
      <c r="AT23" s="95"/>
      <c r="AU23" s="98"/>
      <c r="AV23" s="98" t="s">
        <v>23</v>
      </c>
      <c r="AW23" s="98" t="s">
        <v>23</v>
      </c>
      <c r="AX23" s="98" t="s">
        <v>23</v>
      </c>
      <c r="AY23" s="98" t="s">
        <v>23</v>
      </c>
      <c r="AZ23" s="98" t="s">
        <v>23</v>
      </c>
      <c r="BA23" s="98" t="s">
        <v>23</v>
      </c>
      <c r="BB23" s="98" t="s">
        <v>23</v>
      </c>
      <c r="BC23" s="98" t="s">
        <v>23</v>
      </c>
      <c r="BD23" s="98" t="s">
        <v>23</v>
      </c>
      <c r="BE23" s="98">
        <f t="shared" si="2"/>
        <v>112</v>
      </c>
    </row>
    <row r="24" spans="1:57" ht="13.5" customHeight="1" thickBot="1">
      <c r="A24" s="222"/>
      <c r="B24" s="213"/>
      <c r="C24" s="215"/>
      <c r="D24" s="98" t="s">
        <v>25</v>
      </c>
      <c r="E24" s="95">
        <v>2</v>
      </c>
      <c r="F24" s="95">
        <v>2</v>
      </c>
      <c r="G24" s="95">
        <v>2</v>
      </c>
      <c r="H24" s="95">
        <v>2</v>
      </c>
      <c r="I24" s="95">
        <v>2</v>
      </c>
      <c r="J24" s="95">
        <v>2</v>
      </c>
      <c r="K24" s="95">
        <v>2</v>
      </c>
      <c r="L24" s="95">
        <v>2</v>
      </c>
      <c r="M24" s="95">
        <v>2</v>
      </c>
      <c r="N24" s="95">
        <v>2</v>
      </c>
      <c r="O24" s="95">
        <v>2</v>
      </c>
      <c r="P24" s="95">
        <v>2</v>
      </c>
      <c r="Q24" s="95">
        <v>2</v>
      </c>
      <c r="R24" s="95">
        <v>2</v>
      </c>
      <c r="S24" s="95">
        <v>2</v>
      </c>
      <c r="T24" s="95">
        <v>2</v>
      </c>
      <c r="U24" s="95">
        <v>2</v>
      </c>
      <c r="V24" s="95" t="s">
        <v>23</v>
      </c>
      <c r="W24" s="95" t="s">
        <v>23</v>
      </c>
      <c r="X24" s="98">
        <v>1</v>
      </c>
      <c r="Y24" s="98">
        <v>1</v>
      </c>
      <c r="Z24" s="98">
        <v>1</v>
      </c>
      <c r="AA24" s="98">
        <v>1</v>
      </c>
      <c r="AB24" s="98">
        <v>1</v>
      </c>
      <c r="AC24" s="98">
        <v>1</v>
      </c>
      <c r="AD24" s="98">
        <v>1</v>
      </c>
      <c r="AE24" s="98">
        <v>1</v>
      </c>
      <c r="AF24" s="98">
        <v>1</v>
      </c>
      <c r="AG24" s="98">
        <v>1</v>
      </c>
      <c r="AH24" s="98">
        <v>1</v>
      </c>
      <c r="AI24" s="98">
        <v>1</v>
      </c>
      <c r="AJ24" s="98">
        <v>1</v>
      </c>
      <c r="AK24" s="98">
        <v>1</v>
      </c>
      <c r="AL24" s="98">
        <v>1</v>
      </c>
      <c r="AM24" s="98">
        <v>1</v>
      </c>
      <c r="AN24" s="98">
        <v>1</v>
      </c>
      <c r="AO24" s="98">
        <v>1</v>
      </c>
      <c r="AP24" s="98">
        <v>1</v>
      </c>
      <c r="AQ24" s="98">
        <v>1</v>
      </c>
      <c r="AR24" s="98">
        <v>1</v>
      </c>
      <c r="AS24" s="98">
        <v>1</v>
      </c>
      <c r="AT24" s="98"/>
      <c r="AU24" s="98"/>
      <c r="AV24" s="98" t="s">
        <v>23</v>
      </c>
      <c r="AW24" s="98" t="s">
        <v>23</v>
      </c>
      <c r="AX24" s="98" t="s">
        <v>23</v>
      </c>
      <c r="AY24" s="98" t="s">
        <v>23</v>
      </c>
      <c r="AZ24" s="98" t="s">
        <v>23</v>
      </c>
      <c r="BA24" s="98" t="s">
        <v>23</v>
      </c>
      <c r="BB24" s="98" t="s">
        <v>23</v>
      </c>
      <c r="BC24" s="98" t="s">
        <v>23</v>
      </c>
      <c r="BD24" s="98" t="s">
        <v>23</v>
      </c>
      <c r="BE24" s="101">
        <f t="shared" si="2"/>
        <v>56</v>
      </c>
    </row>
    <row r="25" spans="1:57" ht="19.5" customHeight="1" thickBot="1">
      <c r="A25" s="222"/>
      <c r="B25" s="199" t="s">
        <v>178</v>
      </c>
      <c r="C25" s="201" t="s">
        <v>31</v>
      </c>
      <c r="D25" s="96" t="s">
        <v>22</v>
      </c>
      <c r="E25" s="97">
        <v>2</v>
      </c>
      <c r="F25" s="97">
        <v>2</v>
      </c>
      <c r="G25" s="97">
        <v>2</v>
      </c>
      <c r="H25" s="97">
        <v>2</v>
      </c>
      <c r="I25" s="97">
        <v>2</v>
      </c>
      <c r="J25" s="97">
        <v>2</v>
      </c>
      <c r="K25" s="97">
        <v>2</v>
      </c>
      <c r="L25" s="99">
        <v>2</v>
      </c>
      <c r="M25" s="99">
        <v>2</v>
      </c>
      <c r="N25" s="99">
        <v>2</v>
      </c>
      <c r="O25" s="99">
        <v>2</v>
      </c>
      <c r="P25" s="99">
        <v>2</v>
      </c>
      <c r="Q25" s="99">
        <v>2</v>
      </c>
      <c r="R25" s="99">
        <v>2</v>
      </c>
      <c r="S25" s="99">
        <v>2</v>
      </c>
      <c r="T25" s="99">
        <v>2</v>
      </c>
      <c r="U25" s="99">
        <v>2</v>
      </c>
      <c r="V25" s="97" t="s">
        <v>23</v>
      </c>
      <c r="W25" s="97" t="s">
        <v>23</v>
      </c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8"/>
      <c r="AQ25" s="98"/>
      <c r="AR25" s="98"/>
      <c r="AS25" s="98"/>
      <c r="AT25" s="98"/>
      <c r="AU25" s="98"/>
      <c r="AV25" s="96" t="s">
        <v>23</v>
      </c>
      <c r="AW25" s="96" t="s">
        <v>23</v>
      </c>
      <c r="AX25" s="96" t="s">
        <v>23</v>
      </c>
      <c r="AY25" s="96" t="s">
        <v>23</v>
      </c>
      <c r="AZ25" s="96" t="s">
        <v>23</v>
      </c>
      <c r="BA25" s="96" t="s">
        <v>23</v>
      </c>
      <c r="BB25" s="96" t="s">
        <v>23</v>
      </c>
      <c r="BC25" s="96" t="s">
        <v>23</v>
      </c>
      <c r="BD25" s="96" t="s">
        <v>23</v>
      </c>
      <c r="BE25" s="96">
        <f t="shared" si="2"/>
        <v>34</v>
      </c>
    </row>
    <row r="26" spans="1:57" ht="13.5" customHeight="1" thickBot="1">
      <c r="A26" s="222"/>
      <c r="B26" s="200"/>
      <c r="C26" s="202"/>
      <c r="D26" s="96" t="s">
        <v>25</v>
      </c>
      <c r="E26" s="97">
        <v>1</v>
      </c>
      <c r="F26" s="97">
        <v>1</v>
      </c>
      <c r="G26" s="97">
        <v>1</v>
      </c>
      <c r="H26" s="97">
        <v>1</v>
      </c>
      <c r="I26" s="97">
        <v>1</v>
      </c>
      <c r="J26" s="97">
        <v>1</v>
      </c>
      <c r="K26" s="97">
        <v>1</v>
      </c>
      <c r="L26" s="99">
        <v>1</v>
      </c>
      <c r="M26" s="99">
        <v>1</v>
      </c>
      <c r="N26" s="99">
        <v>1</v>
      </c>
      <c r="O26" s="99">
        <v>1</v>
      </c>
      <c r="P26" s="99">
        <v>1</v>
      </c>
      <c r="Q26" s="99">
        <v>1</v>
      </c>
      <c r="R26" s="99">
        <v>1</v>
      </c>
      <c r="S26" s="99">
        <v>1</v>
      </c>
      <c r="T26" s="99">
        <v>1</v>
      </c>
      <c r="U26" s="99">
        <v>1</v>
      </c>
      <c r="V26" s="97" t="s">
        <v>23</v>
      </c>
      <c r="W26" s="97" t="s">
        <v>23</v>
      </c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8"/>
      <c r="AQ26" s="98"/>
      <c r="AR26" s="98"/>
      <c r="AS26" s="98"/>
      <c r="AT26" s="98"/>
      <c r="AU26" s="98"/>
      <c r="AV26" s="96" t="s">
        <v>23</v>
      </c>
      <c r="AW26" s="96" t="s">
        <v>23</v>
      </c>
      <c r="AX26" s="96" t="s">
        <v>23</v>
      </c>
      <c r="AY26" s="96" t="s">
        <v>23</v>
      </c>
      <c r="AZ26" s="96" t="s">
        <v>23</v>
      </c>
      <c r="BA26" s="96" t="s">
        <v>23</v>
      </c>
      <c r="BB26" s="96" t="s">
        <v>23</v>
      </c>
      <c r="BC26" s="96" t="s">
        <v>23</v>
      </c>
      <c r="BD26" s="96" t="s">
        <v>23</v>
      </c>
      <c r="BE26" s="100">
        <f t="shared" si="2"/>
        <v>17</v>
      </c>
    </row>
    <row r="27" spans="1:57" ht="15" customHeight="1" thickBot="1">
      <c r="A27" s="222"/>
      <c r="B27" s="199" t="s">
        <v>179</v>
      </c>
      <c r="C27" s="201" t="s">
        <v>181</v>
      </c>
      <c r="D27" s="96" t="s">
        <v>22</v>
      </c>
      <c r="E27" s="97"/>
      <c r="F27" s="97"/>
      <c r="G27" s="97"/>
      <c r="H27" s="97"/>
      <c r="I27" s="97"/>
      <c r="J27" s="97"/>
      <c r="K27" s="97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7" t="s">
        <v>23</v>
      </c>
      <c r="W27" s="97" t="s">
        <v>23</v>
      </c>
      <c r="X27" s="96">
        <v>2</v>
      </c>
      <c r="Y27" s="96">
        <v>2</v>
      </c>
      <c r="Z27" s="96">
        <v>2</v>
      </c>
      <c r="AA27" s="96">
        <v>2</v>
      </c>
      <c r="AB27" s="96">
        <v>2</v>
      </c>
      <c r="AC27" s="96">
        <v>2</v>
      </c>
      <c r="AD27" s="96">
        <v>1</v>
      </c>
      <c r="AE27" s="96">
        <v>1</v>
      </c>
      <c r="AF27" s="96">
        <v>1</v>
      </c>
      <c r="AG27" s="96">
        <v>1</v>
      </c>
      <c r="AH27" s="96">
        <v>1</v>
      </c>
      <c r="AI27" s="96">
        <v>1</v>
      </c>
      <c r="AJ27" s="96">
        <v>1</v>
      </c>
      <c r="AK27" s="96">
        <v>1</v>
      </c>
      <c r="AL27" s="96">
        <v>1</v>
      </c>
      <c r="AM27" s="96">
        <v>1</v>
      </c>
      <c r="AN27" s="96">
        <v>2</v>
      </c>
      <c r="AO27" s="96">
        <v>2</v>
      </c>
      <c r="AP27" s="98">
        <v>2</v>
      </c>
      <c r="AQ27" s="98">
        <v>2</v>
      </c>
      <c r="AR27" s="98">
        <v>2</v>
      </c>
      <c r="AS27" s="98">
        <v>2</v>
      </c>
      <c r="AT27" s="98"/>
      <c r="AU27" s="98"/>
      <c r="AV27" s="96" t="s">
        <v>23</v>
      </c>
      <c r="AW27" s="96" t="s">
        <v>23</v>
      </c>
      <c r="AX27" s="96" t="s">
        <v>23</v>
      </c>
      <c r="AY27" s="96" t="s">
        <v>23</v>
      </c>
      <c r="AZ27" s="96" t="s">
        <v>23</v>
      </c>
      <c r="BA27" s="96" t="s">
        <v>23</v>
      </c>
      <c r="BB27" s="96" t="s">
        <v>23</v>
      </c>
      <c r="BC27" s="96" t="s">
        <v>23</v>
      </c>
      <c r="BD27" s="96" t="s">
        <v>23</v>
      </c>
      <c r="BE27" s="96">
        <f t="shared" si="2"/>
        <v>34</v>
      </c>
    </row>
    <row r="28" spans="1:57" ht="13.5" customHeight="1" thickBot="1">
      <c r="A28" s="222"/>
      <c r="B28" s="200"/>
      <c r="C28" s="202"/>
      <c r="D28" s="96" t="s">
        <v>25</v>
      </c>
      <c r="E28" s="97"/>
      <c r="F28" s="97"/>
      <c r="G28" s="97"/>
      <c r="H28" s="97"/>
      <c r="I28" s="97"/>
      <c r="J28" s="97"/>
      <c r="K28" s="97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7" t="s">
        <v>23</v>
      </c>
      <c r="W28" s="97" t="s">
        <v>23</v>
      </c>
      <c r="X28" s="96">
        <v>1</v>
      </c>
      <c r="Y28" s="96">
        <v>1</v>
      </c>
      <c r="Z28" s="96">
        <v>1</v>
      </c>
      <c r="AA28" s="96">
        <v>1</v>
      </c>
      <c r="AB28" s="96">
        <v>1</v>
      </c>
      <c r="AC28" s="96">
        <v>1</v>
      </c>
      <c r="AD28" s="96"/>
      <c r="AE28" s="96">
        <v>1</v>
      </c>
      <c r="AF28" s="96"/>
      <c r="AG28" s="96">
        <v>1</v>
      </c>
      <c r="AH28" s="96"/>
      <c r="AI28" s="96">
        <v>1</v>
      </c>
      <c r="AJ28" s="96"/>
      <c r="AK28" s="96">
        <v>1</v>
      </c>
      <c r="AL28" s="96">
        <v>1</v>
      </c>
      <c r="AM28" s="96">
        <v>1</v>
      </c>
      <c r="AN28" s="96"/>
      <c r="AO28" s="96">
        <v>1</v>
      </c>
      <c r="AP28" s="98"/>
      <c r="AQ28" s="98">
        <v>1</v>
      </c>
      <c r="AR28" s="98">
        <v>1</v>
      </c>
      <c r="AS28" s="98">
        <v>2</v>
      </c>
      <c r="AT28" s="98"/>
      <c r="AU28" s="98"/>
      <c r="AV28" s="96" t="s">
        <v>23</v>
      </c>
      <c r="AW28" s="96" t="s">
        <v>23</v>
      </c>
      <c r="AX28" s="96" t="s">
        <v>23</v>
      </c>
      <c r="AY28" s="96" t="s">
        <v>23</v>
      </c>
      <c r="AZ28" s="96" t="s">
        <v>23</v>
      </c>
      <c r="BA28" s="96" t="s">
        <v>23</v>
      </c>
      <c r="BB28" s="96" t="s">
        <v>23</v>
      </c>
      <c r="BC28" s="96" t="s">
        <v>23</v>
      </c>
      <c r="BD28" s="96" t="s">
        <v>23</v>
      </c>
      <c r="BE28" s="100">
        <f t="shared" si="2"/>
        <v>17</v>
      </c>
    </row>
    <row r="29" spans="1:57" ht="14.25" customHeight="1" thickBot="1">
      <c r="A29" s="222"/>
      <c r="B29" s="199" t="s">
        <v>180</v>
      </c>
      <c r="C29" s="201" t="s">
        <v>182</v>
      </c>
      <c r="D29" s="96" t="s">
        <v>22</v>
      </c>
      <c r="E29" s="97">
        <v>2</v>
      </c>
      <c r="F29" s="97">
        <v>2</v>
      </c>
      <c r="G29" s="97">
        <v>2</v>
      </c>
      <c r="H29" s="97">
        <v>2</v>
      </c>
      <c r="I29" s="97">
        <v>2</v>
      </c>
      <c r="J29" s="97">
        <v>2</v>
      </c>
      <c r="K29" s="97">
        <v>2</v>
      </c>
      <c r="L29" s="99">
        <v>2</v>
      </c>
      <c r="M29" s="99">
        <v>2</v>
      </c>
      <c r="N29" s="99">
        <v>2</v>
      </c>
      <c r="O29" s="99">
        <v>2</v>
      </c>
      <c r="P29" s="99">
        <v>2</v>
      </c>
      <c r="Q29" s="99">
        <v>2</v>
      </c>
      <c r="R29" s="99">
        <v>2</v>
      </c>
      <c r="S29" s="99">
        <v>2</v>
      </c>
      <c r="T29" s="99">
        <v>2</v>
      </c>
      <c r="U29" s="99">
        <v>2</v>
      </c>
      <c r="V29" s="97" t="s">
        <v>23</v>
      </c>
      <c r="W29" s="97" t="s">
        <v>23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8"/>
      <c r="AQ29" s="98"/>
      <c r="AR29" s="98"/>
      <c r="AS29" s="98"/>
      <c r="AT29" s="98"/>
      <c r="AU29" s="98"/>
      <c r="AV29" s="96" t="s">
        <v>23</v>
      </c>
      <c r="AW29" s="96" t="s">
        <v>23</v>
      </c>
      <c r="AX29" s="96" t="s">
        <v>23</v>
      </c>
      <c r="AY29" s="96" t="s">
        <v>23</v>
      </c>
      <c r="AZ29" s="96" t="s">
        <v>23</v>
      </c>
      <c r="BA29" s="96" t="s">
        <v>23</v>
      </c>
      <c r="BB29" s="96" t="s">
        <v>23</v>
      </c>
      <c r="BC29" s="96" t="s">
        <v>23</v>
      </c>
      <c r="BD29" s="96" t="s">
        <v>23</v>
      </c>
      <c r="BE29" s="96">
        <f t="shared" si="2"/>
        <v>34</v>
      </c>
    </row>
    <row r="30" spans="1:57" ht="13.5" customHeight="1" thickBot="1">
      <c r="A30" s="222"/>
      <c r="B30" s="200"/>
      <c r="C30" s="202"/>
      <c r="D30" s="96" t="s">
        <v>25</v>
      </c>
      <c r="E30" s="97">
        <v>1</v>
      </c>
      <c r="F30" s="97">
        <v>1</v>
      </c>
      <c r="G30" s="97">
        <v>1</v>
      </c>
      <c r="H30" s="97">
        <v>1</v>
      </c>
      <c r="I30" s="97">
        <v>1</v>
      </c>
      <c r="J30" s="97">
        <v>1</v>
      </c>
      <c r="K30" s="97">
        <v>1</v>
      </c>
      <c r="L30" s="99">
        <v>1</v>
      </c>
      <c r="M30" s="99">
        <v>1</v>
      </c>
      <c r="N30" s="99">
        <v>1</v>
      </c>
      <c r="O30" s="99">
        <v>1</v>
      </c>
      <c r="P30" s="99">
        <v>1</v>
      </c>
      <c r="Q30" s="99">
        <v>1</v>
      </c>
      <c r="R30" s="99">
        <v>1</v>
      </c>
      <c r="S30" s="99">
        <v>1</v>
      </c>
      <c r="T30" s="99">
        <v>1</v>
      </c>
      <c r="U30" s="99">
        <v>1</v>
      </c>
      <c r="V30" s="97" t="s">
        <v>23</v>
      </c>
      <c r="W30" s="97" t="s">
        <v>23</v>
      </c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8"/>
      <c r="AQ30" s="98"/>
      <c r="AR30" s="98"/>
      <c r="AS30" s="98"/>
      <c r="AT30" s="98"/>
      <c r="AU30" s="98"/>
      <c r="AV30" s="96" t="s">
        <v>23</v>
      </c>
      <c r="AW30" s="96" t="s">
        <v>23</v>
      </c>
      <c r="AX30" s="96" t="s">
        <v>23</v>
      </c>
      <c r="AY30" s="96" t="s">
        <v>23</v>
      </c>
      <c r="AZ30" s="96" t="s">
        <v>23</v>
      </c>
      <c r="BA30" s="96" t="s">
        <v>23</v>
      </c>
      <c r="BB30" s="96" t="s">
        <v>23</v>
      </c>
      <c r="BC30" s="96" t="s">
        <v>23</v>
      </c>
      <c r="BD30" s="96" t="s">
        <v>23</v>
      </c>
      <c r="BE30" s="100">
        <f t="shared" si="2"/>
        <v>17</v>
      </c>
    </row>
    <row r="31" spans="1:57" ht="16.5" customHeight="1" thickBot="1">
      <c r="A31" s="222"/>
      <c r="B31" s="103"/>
      <c r="C31" s="104" t="s">
        <v>34</v>
      </c>
      <c r="D31" s="10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 t="s">
        <v>23</v>
      </c>
      <c r="W31" s="97" t="s">
        <v>23</v>
      </c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8"/>
      <c r="AQ31" s="98"/>
      <c r="AR31" s="98"/>
      <c r="AS31" s="98"/>
      <c r="AT31" s="98"/>
      <c r="AU31" s="98"/>
      <c r="AV31" s="96"/>
      <c r="AW31" s="96"/>
      <c r="AX31" s="96"/>
      <c r="AY31" s="96"/>
      <c r="AZ31" s="96"/>
      <c r="BA31" s="96"/>
      <c r="BB31" s="96"/>
      <c r="BC31" s="96"/>
      <c r="BD31" s="96"/>
      <c r="BE31" s="96"/>
    </row>
    <row r="32" spans="1:57" ht="15" customHeight="1" thickBot="1">
      <c r="A32" s="222"/>
      <c r="B32" s="206" t="s">
        <v>185</v>
      </c>
      <c r="C32" s="206" t="s">
        <v>183</v>
      </c>
      <c r="D32" s="96" t="s">
        <v>22</v>
      </c>
      <c r="E32" s="97">
        <v>6</v>
      </c>
      <c r="F32" s="97">
        <v>6</v>
      </c>
      <c r="G32" s="97">
        <v>6</v>
      </c>
      <c r="H32" s="97">
        <v>6</v>
      </c>
      <c r="I32" s="97">
        <v>6</v>
      </c>
      <c r="J32" s="97">
        <v>6</v>
      </c>
      <c r="K32" s="97">
        <v>6</v>
      </c>
      <c r="L32" s="97">
        <v>6</v>
      </c>
      <c r="M32" s="97">
        <v>6</v>
      </c>
      <c r="N32" s="97">
        <v>6</v>
      </c>
      <c r="O32" s="97">
        <v>6</v>
      </c>
      <c r="P32" s="97">
        <v>6</v>
      </c>
      <c r="Q32" s="97">
        <v>6</v>
      </c>
      <c r="R32" s="97">
        <v>6</v>
      </c>
      <c r="S32" s="97">
        <v>6</v>
      </c>
      <c r="T32" s="97">
        <v>6</v>
      </c>
      <c r="U32" s="97">
        <v>6</v>
      </c>
      <c r="V32" s="97" t="s">
        <v>23</v>
      </c>
      <c r="W32" s="97" t="s">
        <v>23</v>
      </c>
      <c r="X32" s="97">
        <v>6</v>
      </c>
      <c r="Y32" s="97">
        <v>6</v>
      </c>
      <c r="Z32" s="97">
        <v>6</v>
      </c>
      <c r="AA32" s="97">
        <v>6</v>
      </c>
      <c r="AB32" s="97">
        <v>6</v>
      </c>
      <c r="AC32" s="97">
        <v>6</v>
      </c>
      <c r="AD32" s="97">
        <v>6</v>
      </c>
      <c r="AE32" s="97">
        <v>6</v>
      </c>
      <c r="AF32" s="97">
        <v>6</v>
      </c>
      <c r="AG32" s="97">
        <v>6</v>
      </c>
      <c r="AH32" s="97">
        <v>6</v>
      </c>
      <c r="AI32" s="97">
        <v>6</v>
      </c>
      <c r="AJ32" s="97">
        <v>6</v>
      </c>
      <c r="AK32" s="97">
        <v>6</v>
      </c>
      <c r="AL32" s="97">
        <v>6</v>
      </c>
      <c r="AM32" s="97">
        <v>6</v>
      </c>
      <c r="AN32" s="97">
        <v>6</v>
      </c>
      <c r="AO32" s="97">
        <v>6</v>
      </c>
      <c r="AP32" s="97">
        <v>6</v>
      </c>
      <c r="AQ32" s="97">
        <v>6</v>
      </c>
      <c r="AR32" s="97">
        <v>6</v>
      </c>
      <c r="AS32" s="97">
        <v>6</v>
      </c>
      <c r="AT32" s="98"/>
      <c r="AU32" s="98"/>
      <c r="AV32" s="96" t="s">
        <v>23</v>
      </c>
      <c r="AW32" s="96" t="s">
        <v>23</v>
      </c>
      <c r="AX32" s="96" t="s">
        <v>23</v>
      </c>
      <c r="AY32" s="96" t="s">
        <v>23</v>
      </c>
      <c r="AZ32" s="96" t="s">
        <v>23</v>
      </c>
      <c r="BA32" s="96" t="s">
        <v>23</v>
      </c>
      <c r="BB32" s="96" t="s">
        <v>23</v>
      </c>
      <c r="BC32" s="96" t="s">
        <v>23</v>
      </c>
      <c r="BD32" s="96" t="s">
        <v>23</v>
      </c>
      <c r="BE32" s="96">
        <f>SUM(E32:BD32)</f>
        <v>234</v>
      </c>
    </row>
    <row r="33" spans="1:57" ht="29.25" customHeight="1" thickBot="1">
      <c r="A33" s="222"/>
      <c r="B33" s="207"/>
      <c r="C33" s="207"/>
      <c r="D33" s="96" t="s">
        <v>25</v>
      </c>
      <c r="E33" s="97">
        <v>3</v>
      </c>
      <c r="F33" s="97">
        <v>3</v>
      </c>
      <c r="G33" s="97">
        <v>3</v>
      </c>
      <c r="H33" s="97">
        <v>3</v>
      </c>
      <c r="I33" s="97">
        <v>3</v>
      </c>
      <c r="J33" s="97">
        <v>3</v>
      </c>
      <c r="K33" s="97">
        <v>3</v>
      </c>
      <c r="L33" s="97">
        <v>3</v>
      </c>
      <c r="M33" s="97">
        <v>3</v>
      </c>
      <c r="N33" s="97">
        <v>3</v>
      </c>
      <c r="O33" s="97">
        <v>3</v>
      </c>
      <c r="P33" s="97">
        <v>3</v>
      </c>
      <c r="Q33" s="97">
        <v>3</v>
      </c>
      <c r="R33" s="97">
        <v>3</v>
      </c>
      <c r="S33" s="97">
        <v>3</v>
      </c>
      <c r="T33" s="97">
        <v>3</v>
      </c>
      <c r="U33" s="97">
        <v>3</v>
      </c>
      <c r="V33" s="97" t="s">
        <v>23</v>
      </c>
      <c r="W33" s="97" t="s">
        <v>23</v>
      </c>
      <c r="X33" s="96">
        <v>3</v>
      </c>
      <c r="Y33" s="96">
        <v>3</v>
      </c>
      <c r="Z33" s="96">
        <v>3</v>
      </c>
      <c r="AA33" s="96">
        <v>3</v>
      </c>
      <c r="AB33" s="96">
        <v>3</v>
      </c>
      <c r="AC33" s="96">
        <v>3</v>
      </c>
      <c r="AD33" s="96">
        <v>3</v>
      </c>
      <c r="AE33" s="96">
        <v>3</v>
      </c>
      <c r="AF33" s="96">
        <v>3</v>
      </c>
      <c r="AG33" s="96">
        <v>3</v>
      </c>
      <c r="AH33" s="96">
        <v>3</v>
      </c>
      <c r="AI33" s="96">
        <v>3</v>
      </c>
      <c r="AJ33" s="96">
        <v>3</v>
      </c>
      <c r="AK33" s="96">
        <v>3</v>
      </c>
      <c r="AL33" s="96">
        <v>3</v>
      </c>
      <c r="AM33" s="96">
        <v>3</v>
      </c>
      <c r="AN33" s="96">
        <v>3</v>
      </c>
      <c r="AO33" s="96">
        <v>3</v>
      </c>
      <c r="AP33" s="96">
        <v>3</v>
      </c>
      <c r="AQ33" s="96">
        <v>3</v>
      </c>
      <c r="AR33" s="96">
        <v>3</v>
      </c>
      <c r="AS33" s="96">
        <v>3</v>
      </c>
      <c r="AT33" s="98"/>
      <c r="AU33" s="98"/>
      <c r="AV33" s="96" t="s">
        <v>23</v>
      </c>
      <c r="AW33" s="96" t="s">
        <v>23</v>
      </c>
      <c r="AX33" s="96" t="s">
        <v>23</v>
      </c>
      <c r="AY33" s="96" t="s">
        <v>23</v>
      </c>
      <c r="AZ33" s="96" t="s">
        <v>23</v>
      </c>
      <c r="BA33" s="96" t="s">
        <v>23</v>
      </c>
      <c r="BB33" s="96" t="s">
        <v>23</v>
      </c>
      <c r="BC33" s="96" t="s">
        <v>23</v>
      </c>
      <c r="BD33" s="96" t="s">
        <v>23</v>
      </c>
      <c r="BE33" s="100">
        <f>SUM(E33:BD33)</f>
        <v>117</v>
      </c>
    </row>
    <row r="34" spans="1:57" ht="15.75" customHeight="1" thickBot="1">
      <c r="A34" s="222"/>
      <c r="B34" s="206" t="s">
        <v>186</v>
      </c>
      <c r="C34" s="201" t="s">
        <v>184</v>
      </c>
      <c r="D34" s="96" t="s">
        <v>22</v>
      </c>
      <c r="E34" s="97">
        <v>2</v>
      </c>
      <c r="F34" s="97">
        <v>2</v>
      </c>
      <c r="G34" s="97">
        <v>2</v>
      </c>
      <c r="H34" s="97">
        <v>2</v>
      </c>
      <c r="I34" s="97">
        <v>2</v>
      </c>
      <c r="J34" s="97">
        <v>2</v>
      </c>
      <c r="K34" s="97">
        <v>2</v>
      </c>
      <c r="L34" s="97">
        <v>2</v>
      </c>
      <c r="M34" s="97">
        <v>2</v>
      </c>
      <c r="N34" s="97">
        <v>2</v>
      </c>
      <c r="O34" s="97">
        <v>2</v>
      </c>
      <c r="P34" s="97">
        <v>2</v>
      </c>
      <c r="Q34" s="97">
        <v>2</v>
      </c>
      <c r="R34" s="97">
        <v>2</v>
      </c>
      <c r="S34" s="97">
        <v>2</v>
      </c>
      <c r="T34" s="97">
        <v>2</v>
      </c>
      <c r="U34" s="97">
        <v>2</v>
      </c>
      <c r="V34" s="97" t="s">
        <v>23</v>
      </c>
      <c r="W34" s="97" t="s">
        <v>23</v>
      </c>
      <c r="X34" s="98">
        <v>3</v>
      </c>
      <c r="Y34" s="98">
        <v>3</v>
      </c>
      <c r="Z34" s="98">
        <v>3</v>
      </c>
      <c r="AA34" s="98">
        <v>3</v>
      </c>
      <c r="AB34" s="98">
        <v>3</v>
      </c>
      <c r="AC34" s="98">
        <v>3</v>
      </c>
      <c r="AD34" s="98">
        <v>3</v>
      </c>
      <c r="AE34" s="98">
        <v>3</v>
      </c>
      <c r="AF34" s="98">
        <v>3</v>
      </c>
      <c r="AG34" s="98">
        <v>3</v>
      </c>
      <c r="AH34" s="98">
        <v>3</v>
      </c>
      <c r="AI34" s="98">
        <v>3</v>
      </c>
      <c r="AJ34" s="98">
        <v>3</v>
      </c>
      <c r="AK34" s="98">
        <v>3</v>
      </c>
      <c r="AL34" s="98">
        <v>3</v>
      </c>
      <c r="AM34" s="98">
        <v>3</v>
      </c>
      <c r="AN34" s="98">
        <v>3</v>
      </c>
      <c r="AO34" s="98">
        <v>3</v>
      </c>
      <c r="AP34" s="98">
        <v>3</v>
      </c>
      <c r="AQ34" s="98">
        <v>3</v>
      </c>
      <c r="AR34" s="98">
        <v>3</v>
      </c>
      <c r="AS34" s="98">
        <v>3</v>
      </c>
      <c r="AT34" s="98"/>
      <c r="AU34" s="98"/>
      <c r="AV34" s="96" t="s">
        <v>23</v>
      </c>
      <c r="AW34" s="96" t="s">
        <v>23</v>
      </c>
      <c r="AX34" s="96" t="s">
        <v>23</v>
      </c>
      <c r="AY34" s="96" t="s">
        <v>23</v>
      </c>
      <c r="AZ34" s="96" t="s">
        <v>23</v>
      </c>
      <c r="BA34" s="96" t="s">
        <v>23</v>
      </c>
      <c r="BB34" s="96" t="s">
        <v>23</v>
      </c>
      <c r="BC34" s="96" t="s">
        <v>23</v>
      </c>
      <c r="BD34" s="96" t="s">
        <v>23</v>
      </c>
      <c r="BE34" s="106">
        <f>SUM(E34:BD34)</f>
        <v>100</v>
      </c>
    </row>
    <row r="35" spans="1:57" ht="13.5" customHeight="1" thickBot="1">
      <c r="A35" s="222"/>
      <c r="B35" s="207"/>
      <c r="C35" s="202"/>
      <c r="D35" s="96" t="s">
        <v>25</v>
      </c>
      <c r="E35" s="97">
        <v>1</v>
      </c>
      <c r="F35" s="97">
        <v>1</v>
      </c>
      <c r="G35" s="97">
        <v>1</v>
      </c>
      <c r="H35" s="97">
        <v>1</v>
      </c>
      <c r="I35" s="97">
        <v>1</v>
      </c>
      <c r="J35" s="97">
        <v>1</v>
      </c>
      <c r="K35" s="97">
        <v>1</v>
      </c>
      <c r="L35" s="97">
        <v>1</v>
      </c>
      <c r="M35" s="97">
        <v>1</v>
      </c>
      <c r="N35" s="97">
        <v>1</v>
      </c>
      <c r="O35" s="97">
        <v>1</v>
      </c>
      <c r="P35" s="97">
        <v>1</v>
      </c>
      <c r="Q35" s="97">
        <v>1</v>
      </c>
      <c r="R35" s="97">
        <v>1</v>
      </c>
      <c r="S35" s="97">
        <v>1</v>
      </c>
      <c r="T35" s="97">
        <v>1</v>
      </c>
      <c r="U35" s="97">
        <v>1</v>
      </c>
      <c r="V35" s="97" t="s">
        <v>23</v>
      </c>
      <c r="W35" s="97" t="s">
        <v>23</v>
      </c>
      <c r="X35" s="96">
        <v>2</v>
      </c>
      <c r="Y35" s="96">
        <v>1</v>
      </c>
      <c r="Z35" s="96">
        <v>2</v>
      </c>
      <c r="AA35" s="96">
        <v>1</v>
      </c>
      <c r="AB35" s="96">
        <v>1</v>
      </c>
      <c r="AC35" s="96">
        <v>1</v>
      </c>
      <c r="AD35" s="96">
        <v>2</v>
      </c>
      <c r="AE35" s="96">
        <v>1</v>
      </c>
      <c r="AF35" s="96">
        <v>2</v>
      </c>
      <c r="AG35" s="96">
        <v>1</v>
      </c>
      <c r="AH35" s="96">
        <v>2</v>
      </c>
      <c r="AI35" s="96">
        <v>1</v>
      </c>
      <c r="AJ35" s="96">
        <v>2</v>
      </c>
      <c r="AK35" s="96">
        <v>1</v>
      </c>
      <c r="AL35" s="96">
        <v>2</v>
      </c>
      <c r="AM35" s="96">
        <v>1</v>
      </c>
      <c r="AN35" s="96">
        <v>2</v>
      </c>
      <c r="AO35" s="96">
        <v>1</v>
      </c>
      <c r="AP35" s="96">
        <v>2</v>
      </c>
      <c r="AQ35" s="96">
        <v>1</v>
      </c>
      <c r="AR35" s="96">
        <v>2</v>
      </c>
      <c r="AS35" s="96">
        <v>1</v>
      </c>
      <c r="AT35" s="98"/>
      <c r="AU35" s="98"/>
      <c r="AV35" s="96" t="s">
        <v>23</v>
      </c>
      <c r="AW35" s="96" t="s">
        <v>23</v>
      </c>
      <c r="AX35" s="96" t="s">
        <v>23</v>
      </c>
      <c r="AY35" s="96" t="s">
        <v>23</v>
      </c>
      <c r="AZ35" s="96" t="s">
        <v>23</v>
      </c>
      <c r="BA35" s="96" t="s">
        <v>23</v>
      </c>
      <c r="BB35" s="96" t="s">
        <v>23</v>
      </c>
      <c r="BC35" s="96" t="s">
        <v>23</v>
      </c>
      <c r="BD35" s="96" t="s">
        <v>23</v>
      </c>
      <c r="BE35" s="100">
        <v>50</v>
      </c>
    </row>
    <row r="36" spans="1:57" ht="15" customHeight="1" thickBot="1">
      <c r="A36" s="222"/>
      <c r="B36" s="133" t="s">
        <v>187</v>
      </c>
      <c r="C36" s="204" t="s">
        <v>36</v>
      </c>
      <c r="D36" s="96" t="s">
        <v>22</v>
      </c>
      <c r="E36" s="97">
        <v>2</v>
      </c>
      <c r="F36" s="97">
        <v>2</v>
      </c>
      <c r="G36" s="97">
        <v>2</v>
      </c>
      <c r="H36" s="97">
        <v>2</v>
      </c>
      <c r="I36" s="97">
        <v>2</v>
      </c>
      <c r="J36" s="97">
        <v>2</v>
      </c>
      <c r="K36" s="97">
        <v>2</v>
      </c>
      <c r="L36" s="97">
        <v>2</v>
      </c>
      <c r="M36" s="97">
        <v>2</v>
      </c>
      <c r="N36" s="97">
        <v>2</v>
      </c>
      <c r="O36" s="97">
        <v>2</v>
      </c>
      <c r="P36" s="97">
        <v>2</v>
      </c>
      <c r="Q36" s="97">
        <v>2</v>
      </c>
      <c r="R36" s="97">
        <v>2</v>
      </c>
      <c r="S36" s="97">
        <v>2</v>
      </c>
      <c r="T36" s="97">
        <v>2</v>
      </c>
      <c r="U36" s="97">
        <v>2</v>
      </c>
      <c r="V36" s="97" t="s">
        <v>23</v>
      </c>
      <c r="W36" s="97" t="s">
        <v>23</v>
      </c>
      <c r="X36" s="96">
        <v>4</v>
      </c>
      <c r="Y36" s="96">
        <v>4</v>
      </c>
      <c r="Z36" s="96">
        <v>4</v>
      </c>
      <c r="AA36" s="96">
        <v>4</v>
      </c>
      <c r="AB36" s="96">
        <v>4</v>
      </c>
      <c r="AC36" s="96">
        <v>4</v>
      </c>
      <c r="AD36" s="96">
        <v>4</v>
      </c>
      <c r="AE36" s="96">
        <v>4</v>
      </c>
      <c r="AF36" s="96">
        <v>4</v>
      </c>
      <c r="AG36" s="96">
        <v>4</v>
      </c>
      <c r="AH36" s="96">
        <v>4</v>
      </c>
      <c r="AI36" s="96">
        <v>4</v>
      </c>
      <c r="AJ36" s="96">
        <v>4</v>
      </c>
      <c r="AK36" s="96">
        <v>4</v>
      </c>
      <c r="AL36" s="96">
        <v>4</v>
      </c>
      <c r="AM36" s="96">
        <v>4</v>
      </c>
      <c r="AN36" s="96">
        <v>4</v>
      </c>
      <c r="AO36" s="96">
        <v>4</v>
      </c>
      <c r="AP36" s="96">
        <v>4</v>
      </c>
      <c r="AQ36" s="96">
        <v>4</v>
      </c>
      <c r="AR36" s="96">
        <v>4</v>
      </c>
      <c r="AS36" s="96">
        <v>4</v>
      </c>
      <c r="AT36" s="98"/>
      <c r="AU36" s="98"/>
      <c r="AV36" s="96" t="s">
        <v>23</v>
      </c>
      <c r="AW36" s="96" t="s">
        <v>23</v>
      </c>
      <c r="AX36" s="96" t="s">
        <v>23</v>
      </c>
      <c r="AY36" s="96" t="s">
        <v>23</v>
      </c>
      <c r="AZ36" s="96" t="s">
        <v>23</v>
      </c>
      <c r="BA36" s="96" t="s">
        <v>23</v>
      </c>
      <c r="BB36" s="96" t="s">
        <v>23</v>
      </c>
      <c r="BC36" s="96" t="s">
        <v>23</v>
      </c>
      <c r="BD36" s="96" t="s">
        <v>23</v>
      </c>
      <c r="BE36" s="96">
        <f>SUM(E36:BD36)</f>
        <v>122</v>
      </c>
    </row>
    <row r="37" spans="1:57" ht="15" customHeight="1" thickBot="1">
      <c r="A37" s="222"/>
      <c r="B37" s="137"/>
      <c r="C37" s="205"/>
      <c r="D37" s="96" t="s">
        <v>25</v>
      </c>
      <c r="E37" s="97">
        <v>1</v>
      </c>
      <c r="F37" s="97">
        <v>1</v>
      </c>
      <c r="G37" s="97">
        <v>1</v>
      </c>
      <c r="H37" s="97">
        <v>1</v>
      </c>
      <c r="I37" s="97">
        <v>1</v>
      </c>
      <c r="J37" s="97">
        <v>1</v>
      </c>
      <c r="K37" s="97">
        <v>1</v>
      </c>
      <c r="L37" s="97">
        <v>1</v>
      </c>
      <c r="M37" s="97">
        <v>1</v>
      </c>
      <c r="N37" s="97">
        <v>1</v>
      </c>
      <c r="O37" s="97">
        <v>1</v>
      </c>
      <c r="P37" s="97">
        <v>1</v>
      </c>
      <c r="Q37" s="97">
        <v>1</v>
      </c>
      <c r="R37" s="97">
        <v>1</v>
      </c>
      <c r="S37" s="97">
        <v>1</v>
      </c>
      <c r="T37" s="97">
        <v>1</v>
      </c>
      <c r="U37" s="97">
        <v>1</v>
      </c>
      <c r="V37" s="97" t="s">
        <v>23</v>
      </c>
      <c r="W37" s="97" t="s">
        <v>23</v>
      </c>
      <c r="X37" s="97">
        <v>2</v>
      </c>
      <c r="Y37" s="97">
        <v>2</v>
      </c>
      <c r="Z37" s="97">
        <v>2</v>
      </c>
      <c r="AA37" s="97">
        <v>2</v>
      </c>
      <c r="AB37" s="97">
        <v>2</v>
      </c>
      <c r="AC37" s="97">
        <v>2</v>
      </c>
      <c r="AD37" s="97">
        <v>2</v>
      </c>
      <c r="AE37" s="97">
        <v>2</v>
      </c>
      <c r="AF37" s="97">
        <v>2</v>
      </c>
      <c r="AG37" s="97">
        <v>2</v>
      </c>
      <c r="AH37" s="97">
        <v>2</v>
      </c>
      <c r="AI37" s="97">
        <v>2</v>
      </c>
      <c r="AJ37" s="97">
        <v>2</v>
      </c>
      <c r="AK37" s="97">
        <v>2</v>
      </c>
      <c r="AL37" s="97">
        <v>2</v>
      </c>
      <c r="AM37" s="97">
        <v>2</v>
      </c>
      <c r="AN37" s="97">
        <v>2</v>
      </c>
      <c r="AO37" s="97">
        <v>2</v>
      </c>
      <c r="AP37" s="97">
        <v>2</v>
      </c>
      <c r="AQ37" s="97">
        <v>2</v>
      </c>
      <c r="AR37" s="97">
        <v>2</v>
      </c>
      <c r="AS37" s="97">
        <v>2</v>
      </c>
      <c r="AT37" s="95"/>
      <c r="AU37" s="98"/>
      <c r="AV37" s="96" t="s">
        <v>23</v>
      </c>
      <c r="AW37" s="96" t="s">
        <v>23</v>
      </c>
      <c r="AX37" s="96" t="s">
        <v>23</v>
      </c>
      <c r="AY37" s="96" t="s">
        <v>23</v>
      </c>
      <c r="AZ37" s="96" t="s">
        <v>23</v>
      </c>
      <c r="BA37" s="96" t="s">
        <v>23</v>
      </c>
      <c r="BB37" s="96" t="s">
        <v>23</v>
      </c>
      <c r="BC37" s="96" t="s">
        <v>23</v>
      </c>
      <c r="BD37" s="96" t="s">
        <v>23</v>
      </c>
      <c r="BE37" s="100">
        <f>SUM(E37:BD37)</f>
        <v>61</v>
      </c>
    </row>
    <row r="38" spans="1:57" ht="31.5" customHeight="1" thickBot="1">
      <c r="A38" s="222"/>
      <c r="B38" s="138"/>
      <c r="C38" s="139" t="s">
        <v>188</v>
      </c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 t="s">
        <v>23</v>
      </c>
      <c r="W38" s="97" t="s">
        <v>23</v>
      </c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8"/>
      <c r="AU38" s="98"/>
      <c r="AV38" s="96"/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5" customHeight="1" thickBot="1">
      <c r="A39" s="222"/>
      <c r="B39" s="206" t="s">
        <v>189</v>
      </c>
      <c r="C39" s="208" t="s">
        <v>190</v>
      </c>
      <c r="D39" s="96" t="s">
        <v>22</v>
      </c>
      <c r="E39" s="97">
        <v>2</v>
      </c>
      <c r="F39" s="97">
        <v>2</v>
      </c>
      <c r="G39" s="97">
        <v>2</v>
      </c>
      <c r="H39" s="97">
        <v>2</v>
      </c>
      <c r="I39" s="97">
        <v>2</v>
      </c>
      <c r="J39" s="97">
        <v>2</v>
      </c>
      <c r="K39" s="97">
        <v>2</v>
      </c>
      <c r="L39" s="99">
        <v>2</v>
      </c>
      <c r="M39" s="99">
        <v>2</v>
      </c>
      <c r="N39" s="99">
        <v>2</v>
      </c>
      <c r="O39" s="99">
        <v>2</v>
      </c>
      <c r="P39" s="99">
        <v>2</v>
      </c>
      <c r="Q39" s="99">
        <v>2</v>
      </c>
      <c r="R39" s="99">
        <v>2</v>
      </c>
      <c r="S39" s="99">
        <v>2</v>
      </c>
      <c r="T39" s="99">
        <v>2</v>
      </c>
      <c r="U39" s="99">
        <v>2</v>
      </c>
      <c r="V39" s="97" t="s">
        <v>23</v>
      </c>
      <c r="W39" s="97" t="s">
        <v>23</v>
      </c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8"/>
      <c r="AQ39" s="98"/>
      <c r="AR39" s="98"/>
      <c r="AS39" s="98"/>
      <c r="AT39" s="98"/>
      <c r="AU39" s="98"/>
      <c r="AV39" s="96" t="s">
        <v>23</v>
      </c>
      <c r="AW39" s="96" t="s">
        <v>23</v>
      </c>
      <c r="AX39" s="96" t="s">
        <v>23</v>
      </c>
      <c r="AY39" s="96" t="s">
        <v>23</v>
      </c>
      <c r="AZ39" s="96" t="s">
        <v>23</v>
      </c>
      <c r="BA39" s="96" t="s">
        <v>23</v>
      </c>
      <c r="BB39" s="96" t="s">
        <v>23</v>
      </c>
      <c r="BC39" s="96" t="s">
        <v>23</v>
      </c>
      <c r="BD39" s="96" t="s">
        <v>23</v>
      </c>
      <c r="BE39" s="96">
        <f>SUM(E39:BD39)</f>
        <v>34</v>
      </c>
    </row>
    <row r="40" spans="1:57" ht="15.75" customHeight="1" thickBot="1">
      <c r="A40" s="222"/>
      <c r="B40" s="207"/>
      <c r="C40" s="209"/>
      <c r="D40" s="96" t="s">
        <v>25</v>
      </c>
      <c r="E40" s="97">
        <v>1</v>
      </c>
      <c r="F40" s="97">
        <v>1</v>
      </c>
      <c r="G40" s="97">
        <v>1</v>
      </c>
      <c r="H40" s="97">
        <v>1</v>
      </c>
      <c r="I40" s="97">
        <v>1</v>
      </c>
      <c r="J40" s="97">
        <v>1</v>
      </c>
      <c r="K40" s="97">
        <v>1</v>
      </c>
      <c r="L40" s="97">
        <v>1</v>
      </c>
      <c r="M40" s="97">
        <v>1</v>
      </c>
      <c r="N40" s="97">
        <v>1</v>
      </c>
      <c r="O40" s="97">
        <v>1</v>
      </c>
      <c r="P40" s="97">
        <v>1</v>
      </c>
      <c r="Q40" s="97">
        <v>1</v>
      </c>
      <c r="R40" s="97">
        <v>1</v>
      </c>
      <c r="S40" s="97">
        <v>1</v>
      </c>
      <c r="T40" s="97">
        <v>1</v>
      </c>
      <c r="U40" s="97">
        <v>1</v>
      </c>
      <c r="V40" s="97" t="s">
        <v>23</v>
      </c>
      <c r="W40" s="97" t="s">
        <v>23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5"/>
      <c r="AU40" s="98"/>
      <c r="AV40" s="96" t="s">
        <v>23</v>
      </c>
      <c r="AW40" s="96" t="s">
        <v>23</v>
      </c>
      <c r="AX40" s="96" t="s">
        <v>23</v>
      </c>
      <c r="AY40" s="96" t="s">
        <v>23</v>
      </c>
      <c r="AZ40" s="96" t="s">
        <v>23</v>
      </c>
      <c r="BA40" s="96" t="s">
        <v>23</v>
      </c>
      <c r="BB40" s="96" t="s">
        <v>23</v>
      </c>
      <c r="BC40" s="96" t="s">
        <v>23</v>
      </c>
      <c r="BD40" s="96" t="s">
        <v>23</v>
      </c>
      <c r="BE40" s="100">
        <f>SUM(E40:BD40)</f>
        <v>17</v>
      </c>
    </row>
    <row r="41" spans="1:57" ht="13.5" customHeight="1" hidden="1" thickBot="1">
      <c r="A41" s="222"/>
      <c r="B41" s="195" t="s">
        <v>37</v>
      </c>
      <c r="C41" s="203" t="s">
        <v>38</v>
      </c>
      <c r="D41" s="96" t="s">
        <v>22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 t="s">
        <v>23</v>
      </c>
      <c r="W41" s="97" t="s">
        <v>23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8"/>
      <c r="AU41" s="98"/>
      <c r="AV41" s="96"/>
      <c r="AW41" s="96"/>
      <c r="AX41" s="96"/>
      <c r="AY41" s="96"/>
      <c r="AZ41" s="96"/>
      <c r="BA41" s="96"/>
      <c r="BB41" s="96"/>
      <c r="BC41" s="96"/>
      <c r="BD41" s="96"/>
      <c r="BE41" s="96">
        <f>SUM(E41:BD41)</f>
        <v>0</v>
      </c>
    </row>
    <row r="42" spans="1:57" ht="13.5" customHeight="1" hidden="1" thickBot="1">
      <c r="A42" s="222"/>
      <c r="B42" s="197"/>
      <c r="C42" s="203"/>
      <c r="D42" s="96" t="s">
        <v>25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 t="s">
        <v>23</v>
      </c>
      <c r="W42" s="97" t="s">
        <v>23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8"/>
      <c r="AU42" s="98"/>
      <c r="AV42" s="96"/>
      <c r="AW42" s="96"/>
      <c r="AX42" s="96"/>
      <c r="AY42" s="96"/>
      <c r="AZ42" s="96"/>
      <c r="BA42" s="96"/>
      <c r="BB42" s="96"/>
      <c r="BC42" s="96"/>
      <c r="BD42" s="96"/>
      <c r="BE42" s="100">
        <f>SUM(E42:BD42)</f>
        <v>0</v>
      </c>
    </row>
    <row r="43" spans="1:57" ht="0.75" customHeight="1" thickBot="1">
      <c r="A43" s="222"/>
      <c r="B43" s="193" t="s">
        <v>39</v>
      </c>
      <c r="C43" s="107" t="s">
        <v>40</v>
      </c>
      <c r="D43" s="93" t="s">
        <v>22</v>
      </c>
      <c r="E43" s="94">
        <f>SUM(E45,E47,E49,E55,E51,E53)</f>
        <v>0</v>
      </c>
      <c r="F43" s="94">
        <f aca="true" t="shared" si="3" ref="F43:BD44">SUM(F45,F47,F49,F55,F51,F53)</f>
        <v>0</v>
      </c>
      <c r="G43" s="94">
        <f t="shared" si="3"/>
        <v>0</v>
      </c>
      <c r="H43" s="94">
        <f t="shared" si="3"/>
        <v>0</v>
      </c>
      <c r="I43" s="94">
        <f t="shared" si="3"/>
        <v>0</v>
      </c>
      <c r="J43" s="94">
        <f t="shared" si="3"/>
        <v>0</v>
      </c>
      <c r="K43" s="94">
        <f t="shared" si="3"/>
        <v>0</v>
      </c>
      <c r="L43" s="94">
        <f t="shared" si="3"/>
        <v>0</v>
      </c>
      <c r="M43" s="94">
        <f t="shared" si="3"/>
        <v>0</v>
      </c>
      <c r="N43" s="94">
        <f t="shared" si="3"/>
        <v>0</v>
      </c>
      <c r="O43" s="94">
        <f t="shared" si="3"/>
        <v>0</v>
      </c>
      <c r="P43" s="94">
        <f t="shared" si="3"/>
        <v>0</v>
      </c>
      <c r="Q43" s="94">
        <f t="shared" si="3"/>
        <v>0</v>
      </c>
      <c r="R43" s="94">
        <f t="shared" si="3"/>
        <v>0</v>
      </c>
      <c r="S43" s="94">
        <f t="shared" si="3"/>
        <v>0</v>
      </c>
      <c r="T43" s="94">
        <f t="shared" si="3"/>
        <v>0</v>
      </c>
      <c r="U43" s="94">
        <f t="shared" si="3"/>
        <v>0</v>
      </c>
      <c r="V43" s="97" t="s">
        <v>23</v>
      </c>
      <c r="W43" s="97" t="s">
        <v>23</v>
      </c>
      <c r="X43" s="94">
        <f t="shared" si="3"/>
        <v>0</v>
      </c>
      <c r="Y43" s="94">
        <f t="shared" si="3"/>
        <v>0</v>
      </c>
      <c r="Z43" s="94">
        <f t="shared" si="3"/>
        <v>0</v>
      </c>
      <c r="AA43" s="94">
        <f t="shared" si="3"/>
        <v>0</v>
      </c>
      <c r="AB43" s="94">
        <f t="shared" si="3"/>
        <v>0</v>
      </c>
      <c r="AC43" s="94">
        <f t="shared" si="3"/>
        <v>0</v>
      </c>
      <c r="AD43" s="94">
        <f t="shared" si="3"/>
        <v>0</v>
      </c>
      <c r="AE43" s="94">
        <f t="shared" si="3"/>
        <v>0</v>
      </c>
      <c r="AF43" s="94">
        <f t="shared" si="3"/>
        <v>0</v>
      </c>
      <c r="AG43" s="94">
        <f t="shared" si="3"/>
        <v>0</v>
      </c>
      <c r="AH43" s="94">
        <f t="shared" si="3"/>
        <v>0</v>
      </c>
      <c r="AI43" s="94">
        <f t="shared" si="3"/>
        <v>0</v>
      </c>
      <c r="AJ43" s="94">
        <f t="shared" si="3"/>
        <v>0</v>
      </c>
      <c r="AK43" s="94">
        <f t="shared" si="3"/>
        <v>0</v>
      </c>
      <c r="AL43" s="94">
        <f t="shared" si="3"/>
        <v>0</v>
      </c>
      <c r="AM43" s="94">
        <f t="shared" si="3"/>
        <v>0</v>
      </c>
      <c r="AN43" s="94">
        <f t="shared" si="3"/>
        <v>0</v>
      </c>
      <c r="AO43" s="94">
        <f t="shared" si="3"/>
        <v>0</v>
      </c>
      <c r="AP43" s="94">
        <f t="shared" si="3"/>
        <v>0</v>
      </c>
      <c r="AQ43" s="94">
        <f t="shared" si="3"/>
        <v>0</v>
      </c>
      <c r="AR43" s="94">
        <f t="shared" si="3"/>
        <v>0</v>
      </c>
      <c r="AS43" s="94">
        <f t="shared" si="3"/>
        <v>0</v>
      </c>
      <c r="AT43" s="95">
        <f t="shared" si="3"/>
        <v>0</v>
      </c>
      <c r="AU43" s="95">
        <f t="shared" si="3"/>
        <v>0</v>
      </c>
      <c r="AV43" s="94">
        <f t="shared" si="3"/>
        <v>0</v>
      </c>
      <c r="AW43" s="94">
        <f t="shared" si="3"/>
        <v>0</v>
      </c>
      <c r="AX43" s="94">
        <f t="shared" si="3"/>
        <v>0</v>
      </c>
      <c r="AY43" s="94">
        <f t="shared" si="3"/>
        <v>0</v>
      </c>
      <c r="AZ43" s="94">
        <f t="shared" si="3"/>
        <v>0</v>
      </c>
      <c r="BA43" s="94">
        <f t="shared" si="3"/>
        <v>0</v>
      </c>
      <c r="BB43" s="94">
        <f t="shared" si="3"/>
        <v>0</v>
      </c>
      <c r="BC43" s="94">
        <f t="shared" si="3"/>
        <v>0</v>
      </c>
      <c r="BD43" s="94">
        <f t="shared" si="3"/>
        <v>0</v>
      </c>
      <c r="BE43" s="94">
        <f>SUM(BE45,BE47,BE49,BE55,BE51,BE53)</f>
        <v>0</v>
      </c>
    </row>
    <row r="44" spans="1:57" ht="13.5" customHeight="1" hidden="1" thickBot="1">
      <c r="A44" s="222"/>
      <c r="B44" s="185"/>
      <c r="C44" s="108" t="s">
        <v>41</v>
      </c>
      <c r="D44" s="93" t="s">
        <v>25</v>
      </c>
      <c r="E44" s="94">
        <f>SUM(E46,E48,E50,E56,E52,E54)</f>
        <v>0</v>
      </c>
      <c r="F44" s="94">
        <f t="shared" si="3"/>
        <v>0</v>
      </c>
      <c r="G44" s="94">
        <f t="shared" si="3"/>
        <v>0</v>
      </c>
      <c r="H44" s="94">
        <f t="shared" si="3"/>
        <v>0</v>
      </c>
      <c r="I44" s="94">
        <f t="shared" si="3"/>
        <v>0</v>
      </c>
      <c r="J44" s="94">
        <f t="shared" si="3"/>
        <v>0</v>
      </c>
      <c r="K44" s="94">
        <f t="shared" si="3"/>
        <v>0</v>
      </c>
      <c r="L44" s="94">
        <f t="shared" si="3"/>
        <v>0</v>
      </c>
      <c r="M44" s="94">
        <f t="shared" si="3"/>
        <v>0</v>
      </c>
      <c r="N44" s="94">
        <f t="shared" si="3"/>
        <v>0</v>
      </c>
      <c r="O44" s="94">
        <f t="shared" si="3"/>
        <v>0</v>
      </c>
      <c r="P44" s="94">
        <f t="shared" si="3"/>
        <v>0</v>
      </c>
      <c r="Q44" s="94">
        <f t="shared" si="3"/>
        <v>0</v>
      </c>
      <c r="R44" s="94">
        <f t="shared" si="3"/>
        <v>0</v>
      </c>
      <c r="S44" s="94">
        <f t="shared" si="3"/>
        <v>0</v>
      </c>
      <c r="T44" s="94">
        <f t="shared" si="3"/>
        <v>0</v>
      </c>
      <c r="U44" s="94">
        <f t="shared" si="3"/>
        <v>0</v>
      </c>
      <c r="V44" s="97" t="s">
        <v>23</v>
      </c>
      <c r="W44" s="97" t="s">
        <v>23</v>
      </c>
      <c r="X44" s="94">
        <f t="shared" si="3"/>
        <v>0</v>
      </c>
      <c r="Y44" s="94">
        <f t="shared" si="3"/>
        <v>0</v>
      </c>
      <c r="Z44" s="94">
        <f t="shared" si="3"/>
        <v>0</v>
      </c>
      <c r="AA44" s="94">
        <f t="shared" si="3"/>
        <v>0</v>
      </c>
      <c r="AB44" s="94">
        <f t="shared" si="3"/>
        <v>0</v>
      </c>
      <c r="AC44" s="94">
        <f t="shared" si="3"/>
        <v>0</v>
      </c>
      <c r="AD44" s="94">
        <f t="shared" si="3"/>
        <v>0</v>
      </c>
      <c r="AE44" s="94">
        <f t="shared" si="3"/>
        <v>0</v>
      </c>
      <c r="AF44" s="94">
        <f t="shared" si="3"/>
        <v>0</v>
      </c>
      <c r="AG44" s="94">
        <f t="shared" si="3"/>
        <v>0</v>
      </c>
      <c r="AH44" s="94">
        <f t="shared" si="3"/>
        <v>0</v>
      </c>
      <c r="AI44" s="94">
        <f t="shared" si="3"/>
        <v>0</v>
      </c>
      <c r="AJ44" s="94">
        <f t="shared" si="3"/>
        <v>0</v>
      </c>
      <c r="AK44" s="94">
        <f t="shared" si="3"/>
        <v>0</v>
      </c>
      <c r="AL44" s="94">
        <f t="shared" si="3"/>
        <v>0</v>
      </c>
      <c r="AM44" s="94">
        <f t="shared" si="3"/>
        <v>0</v>
      </c>
      <c r="AN44" s="94">
        <f t="shared" si="3"/>
        <v>0</v>
      </c>
      <c r="AO44" s="94">
        <f t="shared" si="3"/>
        <v>0</v>
      </c>
      <c r="AP44" s="94">
        <f t="shared" si="3"/>
        <v>0</v>
      </c>
      <c r="AQ44" s="94">
        <f t="shared" si="3"/>
        <v>0</v>
      </c>
      <c r="AR44" s="94">
        <f t="shared" si="3"/>
        <v>0</v>
      </c>
      <c r="AS44" s="94">
        <f t="shared" si="3"/>
        <v>0</v>
      </c>
      <c r="AT44" s="95">
        <f t="shared" si="3"/>
        <v>0</v>
      </c>
      <c r="AU44" s="95">
        <f t="shared" si="3"/>
        <v>0</v>
      </c>
      <c r="AV44" s="94">
        <f t="shared" si="3"/>
        <v>0</v>
      </c>
      <c r="AW44" s="94">
        <f t="shared" si="3"/>
        <v>0</v>
      </c>
      <c r="AX44" s="94">
        <f t="shared" si="3"/>
        <v>0</v>
      </c>
      <c r="AY44" s="94">
        <f t="shared" si="3"/>
        <v>0</v>
      </c>
      <c r="AZ44" s="94">
        <f t="shared" si="3"/>
        <v>0</v>
      </c>
      <c r="BA44" s="94">
        <f t="shared" si="3"/>
        <v>0</v>
      </c>
      <c r="BB44" s="94">
        <f t="shared" si="3"/>
        <v>0</v>
      </c>
      <c r="BC44" s="94">
        <f t="shared" si="3"/>
        <v>0</v>
      </c>
      <c r="BD44" s="94">
        <f t="shared" si="3"/>
        <v>0</v>
      </c>
      <c r="BE44" s="94">
        <f>SUM(BE46,BE48,BE50,BE56,BE52,BE54)</f>
        <v>0</v>
      </c>
    </row>
    <row r="45" spans="1:57" ht="13.5" customHeight="1" hidden="1" thickBot="1">
      <c r="A45" s="222"/>
      <c r="B45" s="189" t="s">
        <v>42</v>
      </c>
      <c r="C45" s="195" t="s">
        <v>43</v>
      </c>
      <c r="D45" s="96" t="s">
        <v>22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 t="s">
        <v>23</v>
      </c>
      <c r="W45" s="97" t="s">
        <v>23</v>
      </c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5"/>
      <c r="AU45" s="98"/>
      <c r="AV45" s="96"/>
      <c r="AW45" s="96"/>
      <c r="AX45" s="96"/>
      <c r="AY45" s="96"/>
      <c r="AZ45" s="96"/>
      <c r="BA45" s="96"/>
      <c r="BB45" s="96"/>
      <c r="BC45" s="96"/>
      <c r="BD45" s="96"/>
      <c r="BE45" s="96">
        <f aca="true" t="shared" si="4" ref="BE45:BE52">SUM(E45:BD45)</f>
        <v>0</v>
      </c>
    </row>
    <row r="46" spans="1:57" ht="15.75" customHeight="1" hidden="1" thickBot="1">
      <c r="A46" s="222"/>
      <c r="B46" s="198"/>
      <c r="C46" s="197"/>
      <c r="D46" s="96" t="s">
        <v>25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 t="s">
        <v>23</v>
      </c>
      <c r="W46" s="97" t="s">
        <v>23</v>
      </c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8"/>
      <c r="AU46" s="98"/>
      <c r="AV46" s="96"/>
      <c r="AW46" s="96"/>
      <c r="AX46" s="96"/>
      <c r="AY46" s="96"/>
      <c r="AZ46" s="96"/>
      <c r="BA46" s="96"/>
      <c r="BB46" s="96"/>
      <c r="BC46" s="96"/>
      <c r="BD46" s="96"/>
      <c r="BE46" s="100">
        <f t="shared" si="4"/>
        <v>0</v>
      </c>
    </row>
    <row r="47" spans="1:57" ht="13.5" customHeight="1" hidden="1" thickBot="1">
      <c r="A47" s="222"/>
      <c r="B47" s="189" t="s">
        <v>44</v>
      </c>
      <c r="C47" s="195" t="s">
        <v>45</v>
      </c>
      <c r="D47" s="96" t="s">
        <v>22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 t="s">
        <v>23</v>
      </c>
      <c r="W47" s="97" t="s">
        <v>23</v>
      </c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5"/>
      <c r="AU47" s="98"/>
      <c r="AV47" s="96"/>
      <c r="AW47" s="96"/>
      <c r="AX47" s="96"/>
      <c r="AY47" s="96"/>
      <c r="AZ47" s="96"/>
      <c r="BA47" s="96"/>
      <c r="BB47" s="96"/>
      <c r="BC47" s="96"/>
      <c r="BD47" s="96"/>
      <c r="BE47" s="96">
        <f t="shared" si="4"/>
        <v>0</v>
      </c>
    </row>
    <row r="48" spans="1:57" ht="19.5" customHeight="1" hidden="1" thickBot="1">
      <c r="A48" s="222"/>
      <c r="B48" s="198"/>
      <c r="C48" s="197"/>
      <c r="D48" s="96" t="s">
        <v>25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 t="s">
        <v>23</v>
      </c>
      <c r="W48" s="97" t="s">
        <v>23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8"/>
      <c r="AU48" s="98"/>
      <c r="AV48" s="96"/>
      <c r="AW48" s="96"/>
      <c r="AX48" s="96"/>
      <c r="AY48" s="96"/>
      <c r="AZ48" s="96"/>
      <c r="BA48" s="96"/>
      <c r="BB48" s="96"/>
      <c r="BC48" s="96"/>
      <c r="BD48" s="96"/>
      <c r="BE48" s="100">
        <f t="shared" si="4"/>
        <v>0</v>
      </c>
    </row>
    <row r="49" spans="1:57" ht="13.5" customHeight="1" hidden="1" thickBot="1">
      <c r="A49" s="222"/>
      <c r="B49" s="189" t="s">
        <v>46</v>
      </c>
      <c r="C49" s="195" t="s">
        <v>47</v>
      </c>
      <c r="D49" s="96" t="s">
        <v>22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 t="s">
        <v>23</v>
      </c>
      <c r="W49" s="97" t="s">
        <v>23</v>
      </c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8"/>
      <c r="AU49" s="98"/>
      <c r="AV49" s="96"/>
      <c r="AW49" s="96"/>
      <c r="AX49" s="96"/>
      <c r="AY49" s="96"/>
      <c r="AZ49" s="96"/>
      <c r="BA49" s="96"/>
      <c r="BB49" s="96"/>
      <c r="BC49" s="96"/>
      <c r="BD49" s="96"/>
      <c r="BE49" s="96">
        <f t="shared" si="4"/>
        <v>0</v>
      </c>
    </row>
    <row r="50" spans="1:57" ht="13.5" customHeight="1" hidden="1" thickBot="1">
      <c r="A50" s="222"/>
      <c r="B50" s="198"/>
      <c r="C50" s="197"/>
      <c r="D50" s="96" t="s">
        <v>25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 t="s">
        <v>23</v>
      </c>
      <c r="W50" s="97" t="s">
        <v>23</v>
      </c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8"/>
      <c r="AU50" s="98"/>
      <c r="AV50" s="96"/>
      <c r="AW50" s="96"/>
      <c r="AX50" s="96"/>
      <c r="AY50" s="96"/>
      <c r="AZ50" s="96"/>
      <c r="BA50" s="96"/>
      <c r="BB50" s="96"/>
      <c r="BC50" s="96"/>
      <c r="BD50" s="96"/>
      <c r="BE50" s="100">
        <f t="shared" si="4"/>
        <v>0</v>
      </c>
    </row>
    <row r="51" spans="1:57" ht="13.5" customHeight="1" hidden="1" thickBot="1">
      <c r="A51" s="222"/>
      <c r="B51" s="189" t="s">
        <v>48</v>
      </c>
      <c r="C51" s="195" t="s">
        <v>49</v>
      </c>
      <c r="D51" s="96" t="s">
        <v>22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 t="s">
        <v>23</v>
      </c>
      <c r="W51" s="97" t="s">
        <v>23</v>
      </c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8"/>
      <c r="AU51" s="98"/>
      <c r="AV51" s="96"/>
      <c r="AW51" s="96"/>
      <c r="AX51" s="96"/>
      <c r="AY51" s="96"/>
      <c r="AZ51" s="96"/>
      <c r="BA51" s="96"/>
      <c r="BB51" s="96"/>
      <c r="BC51" s="96"/>
      <c r="BD51" s="96"/>
      <c r="BE51" s="106">
        <f t="shared" si="4"/>
        <v>0</v>
      </c>
    </row>
    <row r="52" spans="1:57" ht="13.5" customHeight="1" hidden="1" thickBot="1">
      <c r="A52" s="222"/>
      <c r="B52" s="198"/>
      <c r="C52" s="197"/>
      <c r="D52" s="96" t="s">
        <v>25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 t="s">
        <v>23</v>
      </c>
      <c r="W52" s="97" t="s">
        <v>23</v>
      </c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8"/>
      <c r="AU52" s="98"/>
      <c r="AV52" s="96"/>
      <c r="AW52" s="96"/>
      <c r="AX52" s="96"/>
      <c r="AY52" s="96"/>
      <c r="AZ52" s="96"/>
      <c r="BA52" s="96"/>
      <c r="BB52" s="96"/>
      <c r="BC52" s="96"/>
      <c r="BD52" s="96"/>
      <c r="BE52" s="100">
        <f t="shared" si="4"/>
        <v>0</v>
      </c>
    </row>
    <row r="53" spans="1:57" ht="13.5" customHeight="1" hidden="1" thickBot="1">
      <c r="A53" s="222"/>
      <c r="B53" s="189"/>
      <c r="C53" s="189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 t="s">
        <v>23</v>
      </c>
      <c r="W53" s="97" t="s">
        <v>23</v>
      </c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8"/>
      <c r="AU53" s="98"/>
      <c r="AV53" s="96"/>
      <c r="AW53" s="96"/>
      <c r="AX53" s="96"/>
      <c r="AY53" s="96"/>
      <c r="AZ53" s="96"/>
      <c r="BA53" s="96"/>
      <c r="BB53" s="96"/>
      <c r="BC53" s="96"/>
      <c r="BD53" s="96"/>
      <c r="BE53" s="106"/>
    </row>
    <row r="54" spans="1:57" ht="13.5" customHeight="1" hidden="1" thickBot="1">
      <c r="A54" s="222"/>
      <c r="B54" s="198"/>
      <c r="C54" s="190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 t="s">
        <v>23</v>
      </c>
      <c r="W54" s="97" t="s">
        <v>23</v>
      </c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8"/>
      <c r="AU54" s="98"/>
      <c r="AV54" s="96"/>
      <c r="AW54" s="96"/>
      <c r="AX54" s="96"/>
      <c r="AY54" s="96"/>
      <c r="AZ54" s="96"/>
      <c r="BA54" s="96"/>
      <c r="BB54" s="96"/>
      <c r="BC54" s="96"/>
      <c r="BD54" s="96"/>
      <c r="BE54" s="100"/>
    </row>
    <row r="55" spans="1:57" ht="13.5" customHeight="1" hidden="1" thickBot="1">
      <c r="A55" s="222"/>
      <c r="B55" s="189" t="s">
        <v>50</v>
      </c>
      <c r="C55" s="189" t="s">
        <v>51</v>
      </c>
      <c r="D55" s="96" t="s">
        <v>22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 t="s">
        <v>23</v>
      </c>
      <c r="W55" s="97" t="s">
        <v>23</v>
      </c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8"/>
      <c r="AU55" s="98"/>
      <c r="AV55" s="96"/>
      <c r="AW55" s="96"/>
      <c r="AX55" s="96"/>
      <c r="AY55" s="96"/>
      <c r="AZ55" s="96"/>
      <c r="BA55" s="96"/>
      <c r="BB55" s="96"/>
      <c r="BC55" s="96"/>
      <c r="BD55" s="96"/>
      <c r="BE55" s="96">
        <f>SUM(E55:BD55)</f>
        <v>0</v>
      </c>
    </row>
    <row r="56" spans="1:57" ht="13.5" customHeight="1" hidden="1" thickBot="1">
      <c r="A56" s="222"/>
      <c r="B56" s="198"/>
      <c r="C56" s="190"/>
      <c r="D56" s="96" t="s">
        <v>25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 t="s">
        <v>23</v>
      </c>
      <c r="W56" s="97" t="s">
        <v>23</v>
      </c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8"/>
      <c r="AU56" s="98"/>
      <c r="AV56" s="96"/>
      <c r="AW56" s="96"/>
      <c r="AX56" s="96"/>
      <c r="AY56" s="96"/>
      <c r="AZ56" s="96"/>
      <c r="BA56" s="96"/>
      <c r="BB56" s="96"/>
      <c r="BC56" s="96"/>
      <c r="BD56" s="96"/>
      <c r="BE56" s="100">
        <f>SUM(E56:BD56)</f>
        <v>0</v>
      </c>
    </row>
    <row r="57" spans="1:57" ht="0.75" customHeight="1" hidden="1" thickBot="1">
      <c r="A57" s="222"/>
      <c r="B57" s="193" t="s">
        <v>52</v>
      </c>
      <c r="C57" s="107" t="s">
        <v>53</v>
      </c>
      <c r="D57" s="93" t="s">
        <v>22</v>
      </c>
      <c r="E57" s="94">
        <f>SUM(E59)</f>
        <v>0</v>
      </c>
      <c r="F57" s="94">
        <f aca="true" t="shared" si="5" ref="F57:BE57">SUM(F59)</f>
        <v>0</v>
      </c>
      <c r="G57" s="94">
        <f t="shared" si="5"/>
        <v>0</v>
      </c>
      <c r="H57" s="94">
        <f t="shared" si="5"/>
        <v>0</v>
      </c>
      <c r="I57" s="94">
        <f t="shared" si="5"/>
        <v>0</v>
      </c>
      <c r="J57" s="94">
        <f t="shared" si="5"/>
        <v>0</v>
      </c>
      <c r="K57" s="94">
        <f t="shared" si="5"/>
        <v>0</v>
      </c>
      <c r="L57" s="94">
        <f t="shared" si="5"/>
        <v>0</v>
      </c>
      <c r="M57" s="94">
        <f t="shared" si="5"/>
        <v>0</v>
      </c>
      <c r="N57" s="94">
        <f t="shared" si="5"/>
        <v>0</v>
      </c>
      <c r="O57" s="94">
        <f t="shared" si="5"/>
        <v>0</v>
      </c>
      <c r="P57" s="94">
        <f t="shared" si="5"/>
        <v>0</v>
      </c>
      <c r="Q57" s="94">
        <f t="shared" si="5"/>
        <v>0</v>
      </c>
      <c r="R57" s="94">
        <f t="shared" si="5"/>
        <v>0</v>
      </c>
      <c r="S57" s="94">
        <f t="shared" si="5"/>
        <v>0</v>
      </c>
      <c r="T57" s="94">
        <f t="shared" si="5"/>
        <v>0</v>
      </c>
      <c r="U57" s="94">
        <f t="shared" si="5"/>
        <v>0</v>
      </c>
      <c r="V57" s="97" t="s">
        <v>23</v>
      </c>
      <c r="W57" s="97" t="s">
        <v>23</v>
      </c>
      <c r="X57" s="94">
        <f t="shared" si="5"/>
        <v>0</v>
      </c>
      <c r="Y57" s="94">
        <f t="shared" si="5"/>
        <v>0</v>
      </c>
      <c r="Z57" s="94">
        <f t="shared" si="5"/>
        <v>0</v>
      </c>
      <c r="AA57" s="94">
        <f t="shared" si="5"/>
        <v>0</v>
      </c>
      <c r="AB57" s="94">
        <f t="shared" si="5"/>
        <v>0</v>
      </c>
      <c r="AC57" s="94">
        <f t="shared" si="5"/>
        <v>0</v>
      </c>
      <c r="AD57" s="94">
        <f t="shared" si="5"/>
        <v>0</v>
      </c>
      <c r="AE57" s="94">
        <f t="shared" si="5"/>
        <v>0</v>
      </c>
      <c r="AF57" s="94">
        <f t="shared" si="5"/>
        <v>0</v>
      </c>
      <c r="AG57" s="94">
        <f t="shared" si="5"/>
        <v>0</v>
      </c>
      <c r="AH57" s="94">
        <f t="shared" si="5"/>
        <v>0</v>
      </c>
      <c r="AI57" s="94">
        <f t="shared" si="5"/>
        <v>0</v>
      </c>
      <c r="AJ57" s="94">
        <f t="shared" si="5"/>
        <v>0</v>
      </c>
      <c r="AK57" s="94">
        <f t="shared" si="5"/>
        <v>0</v>
      </c>
      <c r="AL57" s="94">
        <f t="shared" si="5"/>
        <v>0</v>
      </c>
      <c r="AM57" s="94">
        <f t="shared" si="5"/>
        <v>0</v>
      </c>
      <c r="AN57" s="94">
        <f t="shared" si="5"/>
        <v>0</v>
      </c>
      <c r="AO57" s="94">
        <f t="shared" si="5"/>
        <v>0</v>
      </c>
      <c r="AP57" s="94">
        <f t="shared" si="5"/>
        <v>0</v>
      </c>
      <c r="AQ57" s="94">
        <f t="shared" si="5"/>
        <v>0</v>
      </c>
      <c r="AR57" s="94">
        <f t="shared" si="5"/>
        <v>0</v>
      </c>
      <c r="AS57" s="94">
        <f t="shared" si="5"/>
        <v>0</v>
      </c>
      <c r="AT57" s="95">
        <f t="shared" si="5"/>
        <v>0</v>
      </c>
      <c r="AU57" s="95">
        <f t="shared" si="5"/>
        <v>0</v>
      </c>
      <c r="AV57" s="94">
        <f t="shared" si="5"/>
        <v>0</v>
      </c>
      <c r="AW57" s="94">
        <f t="shared" si="5"/>
        <v>0</v>
      </c>
      <c r="AX57" s="94">
        <f t="shared" si="5"/>
        <v>0</v>
      </c>
      <c r="AY57" s="94">
        <f t="shared" si="5"/>
        <v>0</v>
      </c>
      <c r="AZ57" s="94">
        <f t="shared" si="5"/>
        <v>0</v>
      </c>
      <c r="BA57" s="94">
        <f t="shared" si="5"/>
        <v>0</v>
      </c>
      <c r="BB57" s="94">
        <f t="shared" si="5"/>
        <v>0</v>
      </c>
      <c r="BC57" s="94">
        <f t="shared" si="5"/>
        <v>0</v>
      </c>
      <c r="BD57" s="94">
        <f t="shared" si="5"/>
        <v>0</v>
      </c>
      <c r="BE57" s="94">
        <f t="shared" si="5"/>
        <v>0</v>
      </c>
    </row>
    <row r="58" spans="1:57" ht="13.5" customHeight="1" hidden="1" thickBot="1">
      <c r="A58" s="222"/>
      <c r="B58" s="185"/>
      <c r="C58" s="110" t="s">
        <v>41</v>
      </c>
      <c r="D58" s="93" t="s">
        <v>25</v>
      </c>
      <c r="E58" s="94">
        <f>E60</f>
        <v>0</v>
      </c>
      <c r="F58" s="94">
        <f aca="true" t="shared" si="6" ref="F58:BE58">F60</f>
        <v>0</v>
      </c>
      <c r="G58" s="94">
        <f t="shared" si="6"/>
        <v>0</v>
      </c>
      <c r="H58" s="94">
        <f t="shared" si="6"/>
        <v>0</v>
      </c>
      <c r="I58" s="94">
        <f t="shared" si="6"/>
        <v>0</v>
      </c>
      <c r="J58" s="94">
        <f t="shared" si="6"/>
        <v>0</v>
      </c>
      <c r="K58" s="94">
        <f t="shared" si="6"/>
        <v>0</v>
      </c>
      <c r="L58" s="94">
        <f t="shared" si="6"/>
        <v>0</v>
      </c>
      <c r="M58" s="94">
        <f t="shared" si="6"/>
        <v>0</v>
      </c>
      <c r="N58" s="94">
        <f t="shared" si="6"/>
        <v>0</v>
      </c>
      <c r="O58" s="94">
        <f t="shared" si="6"/>
        <v>0</v>
      </c>
      <c r="P58" s="94">
        <f t="shared" si="6"/>
        <v>0</v>
      </c>
      <c r="Q58" s="94">
        <f t="shared" si="6"/>
        <v>0</v>
      </c>
      <c r="R58" s="94">
        <f t="shared" si="6"/>
        <v>0</v>
      </c>
      <c r="S58" s="94">
        <f t="shared" si="6"/>
        <v>0</v>
      </c>
      <c r="T58" s="94">
        <f t="shared" si="6"/>
        <v>0</v>
      </c>
      <c r="U58" s="94">
        <f t="shared" si="6"/>
        <v>0</v>
      </c>
      <c r="V58" s="97" t="s">
        <v>23</v>
      </c>
      <c r="W58" s="97" t="s">
        <v>23</v>
      </c>
      <c r="X58" s="94">
        <f t="shared" si="6"/>
        <v>0</v>
      </c>
      <c r="Y58" s="94">
        <f t="shared" si="6"/>
        <v>0</v>
      </c>
      <c r="Z58" s="94">
        <f t="shared" si="6"/>
        <v>0</v>
      </c>
      <c r="AA58" s="94">
        <f t="shared" si="6"/>
        <v>0</v>
      </c>
      <c r="AB58" s="94">
        <f t="shared" si="6"/>
        <v>0</v>
      </c>
      <c r="AC58" s="94">
        <f t="shared" si="6"/>
        <v>0</v>
      </c>
      <c r="AD58" s="94">
        <f t="shared" si="6"/>
        <v>0</v>
      </c>
      <c r="AE58" s="94">
        <f t="shared" si="6"/>
        <v>0</v>
      </c>
      <c r="AF58" s="94">
        <f t="shared" si="6"/>
        <v>0</v>
      </c>
      <c r="AG58" s="94">
        <f t="shared" si="6"/>
        <v>0</v>
      </c>
      <c r="AH58" s="94">
        <f t="shared" si="6"/>
        <v>0</v>
      </c>
      <c r="AI58" s="94">
        <f t="shared" si="6"/>
        <v>0</v>
      </c>
      <c r="AJ58" s="94">
        <f t="shared" si="6"/>
        <v>0</v>
      </c>
      <c r="AK58" s="94">
        <f t="shared" si="6"/>
        <v>0</v>
      </c>
      <c r="AL58" s="94">
        <f t="shared" si="6"/>
        <v>0</v>
      </c>
      <c r="AM58" s="94">
        <f t="shared" si="6"/>
        <v>0</v>
      </c>
      <c r="AN58" s="94">
        <f t="shared" si="6"/>
        <v>0</v>
      </c>
      <c r="AO58" s="94">
        <f t="shared" si="6"/>
        <v>0</v>
      </c>
      <c r="AP58" s="94">
        <f t="shared" si="6"/>
        <v>0</v>
      </c>
      <c r="AQ58" s="94">
        <f t="shared" si="6"/>
        <v>0</v>
      </c>
      <c r="AR58" s="94">
        <f t="shared" si="6"/>
        <v>0</v>
      </c>
      <c r="AS58" s="94">
        <f t="shared" si="6"/>
        <v>0</v>
      </c>
      <c r="AT58" s="95">
        <f t="shared" si="6"/>
        <v>0</v>
      </c>
      <c r="AU58" s="95">
        <f t="shared" si="6"/>
        <v>0</v>
      </c>
      <c r="AV58" s="94">
        <f t="shared" si="6"/>
        <v>0</v>
      </c>
      <c r="AW58" s="94">
        <f t="shared" si="6"/>
        <v>0</v>
      </c>
      <c r="AX58" s="94">
        <f t="shared" si="6"/>
        <v>0</v>
      </c>
      <c r="AY58" s="94">
        <f t="shared" si="6"/>
        <v>0</v>
      </c>
      <c r="AZ58" s="94">
        <f t="shared" si="6"/>
        <v>0</v>
      </c>
      <c r="BA58" s="94">
        <f t="shared" si="6"/>
        <v>0</v>
      </c>
      <c r="BB58" s="94">
        <f t="shared" si="6"/>
        <v>0</v>
      </c>
      <c r="BC58" s="94">
        <f t="shared" si="6"/>
        <v>0</v>
      </c>
      <c r="BD58" s="94">
        <f t="shared" si="6"/>
        <v>0</v>
      </c>
      <c r="BE58" s="94">
        <f t="shared" si="6"/>
        <v>0</v>
      </c>
    </row>
    <row r="59" spans="1:57" ht="13.5" customHeight="1" hidden="1" thickBot="1">
      <c r="A59" s="222"/>
      <c r="B59" s="193" t="s">
        <v>54</v>
      </c>
      <c r="C59" s="193" t="s">
        <v>55</v>
      </c>
      <c r="D59" s="93" t="s">
        <v>22</v>
      </c>
      <c r="E59" s="94">
        <f>SUM(E61,E69,E75,E83,E89,E95,E101,E107)</f>
        <v>0</v>
      </c>
      <c r="F59" s="94">
        <f aca="true" t="shared" si="7" ref="F59:BE60">SUM(F61,F69,F75,F83,F89,F95,F101,F107)</f>
        <v>0</v>
      </c>
      <c r="G59" s="94">
        <f t="shared" si="7"/>
        <v>0</v>
      </c>
      <c r="H59" s="94">
        <f t="shared" si="7"/>
        <v>0</v>
      </c>
      <c r="I59" s="94">
        <f t="shared" si="7"/>
        <v>0</v>
      </c>
      <c r="J59" s="94">
        <f t="shared" si="7"/>
        <v>0</v>
      </c>
      <c r="K59" s="94">
        <f t="shared" si="7"/>
        <v>0</v>
      </c>
      <c r="L59" s="94">
        <f t="shared" si="7"/>
        <v>0</v>
      </c>
      <c r="M59" s="94">
        <f t="shared" si="7"/>
        <v>0</v>
      </c>
      <c r="N59" s="94">
        <f t="shared" si="7"/>
        <v>0</v>
      </c>
      <c r="O59" s="94">
        <f t="shared" si="7"/>
        <v>0</v>
      </c>
      <c r="P59" s="94">
        <f t="shared" si="7"/>
        <v>0</v>
      </c>
      <c r="Q59" s="94">
        <f t="shared" si="7"/>
        <v>0</v>
      </c>
      <c r="R59" s="94">
        <f t="shared" si="7"/>
        <v>0</v>
      </c>
      <c r="S59" s="94">
        <f t="shared" si="7"/>
        <v>0</v>
      </c>
      <c r="T59" s="94">
        <f t="shared" si="7"/>
        <v>0</v>
      </c>
      <c r="U59" s="94">
        <f t="shared" si="7"/>
        <v>0</v>
      </c>
      <c r="V59" s="97" t="s">
        <v>23</v>
      </c>
      <c r="W59" s="97" t="s">
        <v>23</v>
      </c>
      <c r="X59" s="94">
        <f t="shared" si="7"/>
        <v>0</v>
      </c>
      <c r="Y59" s="94">
        <f t="shared" si="7"/>
        <v>0</v>
      </c>
      <c r="Z59" s="94">
        <f t="shared" si="7"/>
        <v>0</v>
      </c>
      <c r="AA59" s="94">
        <f t="shared" si="7"/>
        <v>0</v>
      </c>
      <c r="AB59" s="94">
        <f t="shared" si="7"/>
        <v>0</v>
      </c>
      <c r="AC59" s="94">
        <f t="shared" si="7"/>
        <v>0</v>
      </c>
      <c r="AD59" s="94">
        <f t="shared" si="7"/>
        <v>0</v>
      </c>
      <c r="AE59" s="94">
        <f t="shared" si="7"/>
        <v>0</v>
      </c>
      <c r="AF59" s="94">
        <f t="shared" si="7"/>
        <v>0</v>
      </c>
      <c r="AG59" s="94">
        <f t="shared" si="7"/>
        <v>0</v>
      </c>
      <c r="AH59" s="94">
        <f t="shared" si="7"/>
        <v>0</v>
      </c>
      <c r="AI59" s="94">
        <f t="shared" si="7"/>
        <v>0</v>
      </c>
      <c r="AJ59" s="94">
        <f t="shared" si="7"/>
        <v>0</v>
      </c>
      <c r="AK59" s="94">
        <f t="shared" si="7"/>
        <v>0</v>
      </c>
      <c r="AL59" s="94">
        <f t="shared" si="7"/>
        <v>0</v>
      </c>
      <c r="AM59" s="94">
        <f t="shared" si="7"/>
        <v>0</v>
      </c>
      <c r="AN59" s="94">
        <f t="shared" si="7"/>
        <v>0</v>
      </c>
      <c r="AO59" s="94">
        <f t="shared" si="7"/>
        <v>0</v>
      </c>
      <c r="AP59" s="94">
        <f t="shared" si="7"/>
        <v>0</v>
      </c>
      <c r="AQ59" s="94">
        <f t="shared" si="7"/>
        <v>0</v>
      </c>
      <c r="AR59" s="94">
        <f t="shared" si="7"/>
        <v>0</v>
      </c>
      <c r="AS59" s="94">
        <f t="shared" si="7"/>
        <v>0</v>
      </c>
      <c r="AT59" s="95">
        <f t="shared" si="7"/>
        <v>0</v>
      </c>
      <c r="AU59" s="95">
        <f t="shared" si="7"/>
        <v>0</v>
      </c>
      <c r="AV59" s="94">
        <f t="shared" si="7"/>
        <v>0</v>
      </c>
      <c r="AW59" s="94">
        <f t="shared" si="7"/>
        <v>0</v>
      </c>
      <c r="AX59" s="94">
        <f t="shared" si="7"/>
        <v>0</v>
      </c>
      <c r="AY59" s="94">
        <f t="shared" si="7"/>
        <v>0</v>
      </c>
      <c r="AZ59" s="94">
        <f t="shared" si="7"/>
        <v>0</v>
      </c>
      <c r="BA59" s="94">
        <f t="shared" si="7"/>
        <v>0</v>
      </c>
      <c r="BB59" s="94">
        <f t="shared" si="7"/>
        <v>0</v>
      </c>
      <c r="BC59" s="94">
        <f t="shared" si="7"/>
        <v>0</v>
      </c>
      <c r="BD59" s="94">
        <f t="shared" si="7"/>
        <v>0</v>
      </c>
      <c r="BE59" s="94">
        <f t="shared" si="7"/>
        <v>0</v>
      </c>
    </row>
    <row r="60" spans="1:57" ht="13.5" customHeight="1" hidden="1" thickBot="1">
      <c r="A60" s="222"/>
      <c r="B60" s="185"/>
      <c r="C60" s="185"/>
      <c r="D60" s="93" t="s">
        <v>25</v>
      </c>
      <c r="E60" s="94">
        <f>SUM(E62,E70,E76,E84,E90,E96,E102,E108)</f>
        <v>0</v>
      </c>
      <c r="F60" s="94">
        <f t="shared" si="7"/>
        <v>0</v>
      </c>
      <c r="G60" s="94">
        <f t="shared" si="7"/>
        <v>0</v>
      </c>
      <c r="H60" s="94">
        <f t="shared" si="7"/>
        <v>0</v>
      </c>
      <c r="I60" s="94">
        <f t="shared" si="7"/>
        <v>0</v>
      </c>
      <c r="J60" s="94">
        <f t="shared" si="7"/>
        <v>0</v>
      </c>
      <c r="K60" s="94">
        <f t="shared" si="7"/>
        <v>0</v>
      </c>
      <c r="L60" s="94">
        <f t="shared" si="7"/>
        <v>0</v>
      </c>
      <c r="M60" s="94">
        <f t="shared" si="7"/>
        <v>0</v>
      </c>
      <c r="N60" s="94">
        <f t="shared" si="7"/>
        <v>0</v>
      </c>
      <c r="O60" s="94">
        <f t="shared" si="7"/>
        <v>0</v>
      </c>
      <c r="P60" s="94">
        <f t="shared" si="7"/>
        <v>0</v>
      </c>
      <c r="Q60" s="94">
        <f t="shared" si="7"/>
        <v>0</v>
      </c>
      <c r="R60" s="94">
        <f t="shared" si="7"/>
        <v>0</v>
      </c>
      <c r="S60" s="94">
        <f t="shared" si="7"/>
        <v>0</v>
      </c>
      <c r="T60" s="94">
        <f t="shared" si="7"/>
        <v>0</v>
      </c>
      <c r="U60" s="94">
        <f t="shared" si="7"/>
        <v>0</v>
      </c>
      <c r="V60" s="97" t="s">
        <v>23</v>
      </c>
      <c r="W60" s="97" t="s">
        <v>23</v>
      </c>
      <c r="X60" s="94">
        <f t="shared" si="7"/>
        <v>0</v>
      </c>
      <c r="Y60" s="94">
        <f t="shared" si="7"/>
        <v>0</v>
      </c>
      <c r="Z60" s="94">
        <f t="shared" si="7"/>
        <v>0</v>
      </c>
      <c r="AA60" s="94">
        <f t="shared" si="7"/>
        <v>0</v>
      </c>
      <c r="AB60" s="94">
        <f t="shared" si="7"/>
        <v>0</v>
      </c>
      <c r="AC60" s="94">
        <f t="shared" si="7"/>
        <v>0</v>
      </c>
      <c r="AD60" s="94">
        <f t="shared" si="7"/>
        <v>0</v>
      </c>
      <c r="AE60" s="94">
        <f t="shared" si="7"/>
        <v>0</v>
      </c>
      <c r="AF60" s="94">
        <f t="shared" si="7"/>
        <v>0</v>
      </c>
      <c r="AG60" s="94">
        <f t="shared" si="7"/>
        <v>0</v>
      </c>
      <c r="AH60" s="94">
        <f t="shared" si="7"/>
        <v>0</v>
      </c>
      <c r="AI60" s="94">
        <f t="shared" si="7"/>
        <v>0</v>
      </c>
      <c r="AJ60" s="94">
        <f t="shared" si="7"/>
        <v>0</v>
      </c>
      <c r="AK60" s="94">
        <f t="shared" si="7"/>
        <v>0</v>
      </c>
      <c r="AL60" s="94">
        <f t="shared" si="7"/>
        <v>0</v>
      </c>
      <c r="AM60" s="94">
        <f t="shared" si="7"/>
        <v>0</v>
      </c>
      <c r="AN60" s="94">
        <f t="shared" si="7"/>
        <v>0</v>
      </c>
      <c r="AO60" s="94">
        <f t="shared" si="7"/>
        <v>0</v>
      </c>
      <c r="AP60" s="94">
        <f t="shared" si="7"/>
        <v>0</v>
      </c>
      <c r="AQ60" s="94">
        <f t="shared" si="7"/>
        <v>0</v>
      </c>
      <c r="AR60" s="94">
        <f t="shared" si="7"/>
        <v>0</v>
      </c>
      <c r="AS60" s="94">
        <f t="shared" si="7"/>
        <v>0</v>
      </c>
      <c r="AT60" s="95">
        <f t="shared" si="7"/>
        <v>0</v>
      </c>
      <c r="AU60" s="95">
        <f t="shared" si="7"/>
        <v>0</v>
      </c>
      <c r="AV60" s="94">
        <f t="shared" si="7"/>
        <v>0</v>
      </c>
      <c r="AW60" s="94">
        <f t="shared" si="7"/>
        <v>0</v>
      </c>
      <c r="AX60" s="94">
        <f t="shared" si="7"/>
        <v>0</v>
      </c>
      <c r="AY60" s="94">
        <f t="shared" si="7"/>
        <v>0</v>
      </c>
      <c r="AZ60" s="94">
        <f t="shared" si="7"/>
        <v>0</v>
      </c>
      <c r="BA60" s="94">
        <f t="shared" si="7"/>
        <v>0</v>
      </c>
      <c r="BB60" s="94">
        <f t="shared" si="7"/>
        <v>0</v>
      </c>
      <c r="BC60" s="94">
        <f t="shared" si="7"/>
        <v>0</v>
      </c>
      <c r="BD60" s="94">
        <f t="shared" si="7"/>
        <v>0</v>
      </c>
      <c r="BE60" s="94">
        <f>SUM(BE62,BE70,BE76,BE84,BE90,BE96,BE102,BE108)</f>
        <v>0</v>
      </c>
    </row>
    <row r="61" spans="1:57" ht="13.5" customHeight="1" hidden="1" thickBot="1">
      <c r="A61" s="222"/>
      <c r="B61" s="193" t="s">
        <v>56</v>
      </c>
      <c r="C61" s="193" t="s">
        <v>57</v>
      </c>
      <c r="D61" s="93" t="s">
        <v>22</v>
      </c>
      <c r="E61" s="94">
        <f>SUM(E63,E65,E67,E68)</f>
        <v>0</v>
      </c>
      <c r="F61" s="94">
        <f aca="true" t="shared" si="8" ref="F61:BD61">SUM(F63,F65,F67,F68)</f>
        <v>0</v>
      </c>
      <c r="G61" s="94">
        <f t="shared" si="8"/>
        <v>0</v>
      </c>
      <c r="H61" s="94">
        <f t="shared" si="8"/>
        <v>0</v>
      </c>
      <c r="I61" s="94">
        <f t="shared" si="8"/>
        <v>0</v>
      </c>
      <c r="J61" s="94">
        <f t="shared" si="8"/>
        <v>0</v>
      </c>
      <c r="K61" s="94">
        <f t="shared" si="8"/>
        <v>0</v>
      </c>
      <c r="L61" s="94">
        <f t="shared" si="8"/>
        <v>0</v>
      </c>
      <c r="M61" s="94">
        <f t="shared" si="8"/>
        <v>0</v>
      </c>
      <c r="N61" s="94">
        <f t="shared" si="8"/>
        <v>0</v>
      </c>
      <c r="O61" s="94">
        <f t="shared" si="8"/>
        <v>0</v>
      </c>
      <c r="P61" s="94">
        <f t="shared" si="8"/>
        <v>0</v>
      </c>
      <c r="Q61" s="94">
        <f t="shared" si="8"/>
        <v>0</v>
      </c>
      <c r="R61" s="94">
        <f t="shared" si="8"/>
        <v>0</v>
      </c>
      <c r="S61" s="94">
        <f t="shared" si="8"/>
        <v>0</v>
      </c>
      <c r="T61" s="94">
        <f t="shared" si="8"/>
        <v>0</v>
      </c>
      <c r="U61" s="94">
        <f t="shared" si="8"/>
        <v>0</v>
      </c>
      <c r="V61" s="97" t="s">
        <v>23</v>
      </c>
      <c r="W61" s="97" t="s">
        <v>23</v>
      </c>
      <c r="X61" s="94">
        <f t="shared" si="8"/>
        <v>0</v>
      </c>
      <c r="Y61" s="94">
        <f t="shared" si="8"/>
        <v>0</v>
      </c>
      <c r="Z61" s="94">
        <f t="shared" si="8"/>
        <v>0</v>
      </c>
      <c r="AA61" s="94">
        <f t="shared" si="8"/>
        <v>0</v>
      </c>
      <c r="AB61" s="94">
        <f t="shared" si="8"/>
        <v>0</v>
      </c>
      <c r="AC61" s="94">
        <f t="shared" si="8"/>
        <v>0</v>
      </c>
      <c r="AD61" s="94">
        <f t="shared" si="8"/>
        <v>0</v>
      </c>
      <c r="AE61" s="94">
        <f t="shared" si="8"/>
        <v>0</v>
      </c>
      <c r="AF61" s="94">
        <f t="shared" si="8"/>
        <v>0</v>
      </c>
      <c r="AG61" s="94">
        <f t="shared" si="8"/>
        <v>0</v>
      </c>
      <c r="AH61" s="94">
        <f t="shared" si="8"/>
        <v>0</v>
      </c>
      <c r="AI61" s="94">
        <f t="shared" si="8"/>
        <v>0</v>
      </c>
      <c r="AJ61" s="94">
        <f t="shared" si="8"/>
        <v>0</v>
      </c>
      <c r="AK61" s="94">
        <f t="shared" si="8"/>
        <v>0</v>
      </c>
      <c r="AL61" s="94">
        <f t="shared" si="8"/>
        <v>0</v>
      </c>
      <c r="AM61" s="94">
        <f t="shared" si="8"/>
        <v>0</v>
      </c>
      <c r="AN61" s="94">
        <f t="shared" si="8"/>
        <v>0</v>
      </c>
      <c r="AO61" s="94">
        <f t="shared" si="8"/>
        <v>0</v>
      </c>
      <c r="AP61" s="94">
        <f t="shared" si="8"/>
        <v>0</v>
      </c>
      <c r="AQ61" s="94">
        <f t="shared" si="8"/>
        <v>0</v>
      </c>
      <c r="AR61" s="94">
        <f t="shared" si="8"/>
        <v>0</v>
      </c>
      <c r="AS61" s="94">
        <f t="shared" si="8"/>
        <v>0</v>
      </c>
      <c r="AT61" s="95">
        <f t="shared" si="8"/>
        <v>0</v>
      </c>
      <c r="AU61" s="95">
        <f t="shared" si="8"/>
        <v>0</v>
      </c>
      <c r="AV61" s="94">
        <f t="shared" si="8"/>
        <v>0</v>
      </c>
      <c r="AW61" s="94">
        <f t="shared" si="8"/>
        <v>0</v>
      </c>
      <c r="AX61" s="94">
        <f t="shared" si="8"/>
        <v>0</v>
      </c>
      <c r="AY61" s="94">
        <f t="shared" si="8"/>
        <v>0</v>
      </c>
      <c r="AZ61" s="94">
        <f t="shared" si="8"/>
        <v>0</v>
      </c>
      <c r="BA61" s="94">
        <f t="shared" si="8"/>
        <v>0</v>
      </c>
      <c r="BB61" s="94">
        <f t="shared" si="8"/>
        <v>0</v>
      </c>
      <c r="BC61" s="94">
        <f t="shared" si="8"/>
        <v>0</v>
      </c>
      <c r="BD61" s="94">
        <f t="shared" si="8"/>
        <v>0</v>
      </c>
      <c r="BE61" s="94">
        <f>SUM(BE63,BE65,BE67,BE68)</f>
        <v>0</v>
      </c>
    </row>
    <row r="62" spans="1:57" ht="13.5" customHeight="1" hidden="1" thickBot="1">
      <c r="A62" s="222"/>
      <c r="B62" s="185"/>
      <c r="C62" s="185"/>
      <c r="D62" s="93" t="s">
        <v>25</v>
      </c>
      <c r="E62" s="94">
        <f>SUM(E64,E66)</f>
        <v>0</v>
      </c>
      <c r="F62" s="94">
        <f aca="true" t="shared" si="9" ref="F62:BE62">SUM(F64,F66)</f>
        <v>0</v>
      </c>
      <c r="G62" s="94">
        <f t="shared" si="9"/>
        <v>0</v>
      </c>
      <c r="H62" s="94">
        <f t="shared" si="9"/>
        <v>0</v>
      </c>
      <c r="I62" s="94">
        <f t="shared" si="9"/>
        <v>0</v>
      </c>
      <c r="J62" s="94">
        <f t="shared" si="9"/>
        <v>0</v>
      </c>
      <c r="K62" s="94">
        <f t="shared" si="9"/>
        <v>0</v>
      </c>
      <c r="L62" s="94">
        <f t="shared" si="9"/>
        <v>0</v>
      </c>
      <c r="M62" s="94">
        <f t="shared" si="9"/>
        <v>0</v>
      </c>
      <c r="N62" s="94">
        <f t="shared" si="9"/>
        <v>0</v>
      </c>
      <c r="O62" s="94">
        <f t="shared" si="9"/>
        <v>0</v>
      </c>
      <c r="P62" s="94">
        <f t="shared" si="9"/>
        <v>0</v>
      </c>
      <c r="Q62" s="94">
        <f t="shared" si="9"/>
        <v>0</v>
      </c>
      <c r="R62" s="94">
        <f t="shared" si="9"/>
        <v>0</v>
      </c>
      <c r="S62" s="94">
        <f t="shared" si="9"/>
        <v>0</v>
      </c>
      <c r="T62" s="94">
        <f t="shared" si="9"/>
        <v>0</v>
      </c>
      <c r="U62" s="94">
        <f t="shared" si="9"/>
        <v>0</v>
      </c>
      <c r="V62" s="97" t="s">
        <v>23</v>
      </c>
      <c r="W62" s="97" t="s">
        <v>23</v>
      </c>
      <c r="X62" s="94">
        <f t="shared" si="9"/>
        <v>0</v>
      </c>
      <c r="Y62" s="94">
        <f t="shared" si="9"/>
        <v>0</v>
      </c>
      <c r="Z62" s="94">
        <f t="shared" si="9"/>
        <v>0</v>
      </c>
      <c r="AA62" s="94">
        <f t="shared" si="9"/>
        <v>0</v>
      </c>
      <c r="AB62" s="94">
        <f t="shared" si="9"/>
        <v>0</v>
      </c>
      <c r="AC62" s="94">
        <f t="shared" si="9"/>
        <v>0</v>
      </c>
      <c r="AD62" s="94">
        <f t="shared" si="9"/>
        <v>0</v>
      </c>
      <c r="AE62" s="94">
        <f t="shared" si="9"/>
        <v>0</v>
      </c>
      <c r="AF62" s="94">
        <f t="shared" si="9"/>
        <v>0</v>
      </c>
      <c r="AG62" s="94">
        <f t="shared" si="9"/>
        <v>0</v>
      </c>
      <c r="AH62" s="94">
        <f t="shared" si="9"/>
        <v>0</v>
      </c>
      <c r="AI62" s="94">
        <f t="shared" si="9"/>
        <v>0</v>
      </c>
      <c r="AJ62" s="94">
        <f t="shared" si="9"/>
        <v>0</v>
      </c>
      <c r="AK62" s="94">
        <f t="shared" si="9"/>
        <v>0</v>
      </c>
      <c r="AL62" s="94">
        <f t="shared" si="9"/>
        <v>0</v>
      </c>
      <c r="AM62" s="94">
        <f t="shared" si="9"/>
        <v>0</v>
      </c>
      <c r="AN62" s="94">
        <f t="shared" si="9"/>
        <v>0</v>
      </c>
      <c r="AO62" s="94">
        <f t="shared" si="9"/>
        <v>0</v>
      </c>
      <c r="AP62" s="94">
        <f t="shared" si="9"/>
        <v>0</v>
      </c>
      <c r="AQ62" s="94">
        <f t="shared" si="9"/>
        <v>0</v>
      </c>
      <c r="AR62" s="94">
        <f t="shared" si="9"/>
        <v>0</v>
      </c>
      <c r="AS62" s="94">
        <f t="shared" si="9"/>
        <v>0</v>
      </c>
      <c r="AT62" s="95">
        <f t="shared" si="9"/>
        <v>0</v>
      </c>
      <c r="AU62" s="95">
        <f t="shared" si="9"/>
        <v>0</v>
      </c>
      <c r="AV62" s="94">
        <f t="shared" si="9"/>
        <v>0</v>
      </c>
      <c r="AW62" s="94">
        <f t="shared" si="9"/>
        <v>0</v>
      </c>
      <c r="AX62" s="94">
        <f t="shared" si="9"/>
        <v>0</v>
      </c>
      <c r="AY62" s="94">
        <f t="shared" si="9"/>
        <v>0</v>
      </c>
      <c r="AZ62" s="94">
        <f t="shared" si="9"/>
        <v>0</v>
      </c>
      <c r="BA62" s="94">
        <f t="shared" si="9"/>
        <v>0</v>
      </c>
      <c r="BB62" s="94">
        <f t="shared" si="9"/>
        <v>0</v>
      </c>
      <c r="BC62" s="94">
        <f t="shared" si="9"/>
        <v>0</v>
      </c>
      <c r="BD62" s="94">
        <f t="shared" si="9"/>
        <v>0</v>
      </c>
      <c r="BE62" s="94">
        <f t="shared" si="9"/>
        <v>0</v>
      </c>
    </row>
    <row r="63" spans="1:57" ht="13.5" customHeight="1" hidden="1" thickBot="1">
      <c r="A63" s="222"/>
      <c r="B63" s="189" t="s">
        <v>58</v>
      </c>
      <c r="C63" s="195" t="s">
        <v>59</v>
      </c>
      <c r="D63" s="96" t="s">
        <v>22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 t="s">
        <v>23</v>
      </c>
      <c r="W63" s="97" t="s">
        <v>23</v>
      </c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8"/>
      <c r="AU63" s="98"/>
      <c r="AV63" s="96"/>
      <c r="AW63" s="96"/>
      <c r="AX63" s="96"/>
      <c r="AY63" s="96"/>
      <c r="AZ63" s="96"/>
      <c r="BA63" s="96"/>
      <c r="BB63" s="96"/>
      <c r="BC63" s="96"/>
      <c r="BD63" s="96"/>
      <c r="BE63" s="96">
        <f>SUM(E63:BD63)</f>
        <v>0</v>
      </c>
    </row>
    <row r="64" spans="1:57" ht="17.25" customHeight="1" hidden="1" thickBot="1">
      <c r="A64" s="222"/>
      <c r="B64" s="194"/>
      <c r="C64" s="197"/>
      <c r="D64" s="96" t="s">
        <v>25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 t="s">
        <v>23</v>
      </c>
      <c r="W64" s="97" t="s">
        <v>23</v>
      </c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8"/>
      <c r="AU64" s="98"/>
      <c r="AV64" s="96"/>
      <c r="AW64" s="96"/>
      <c r="AX64" s="96"/>
      <c r="AY64" s="96"/>
      <c r="AZ64" s="96"/>
      <c r="BA64" s="96"/>
      <c r="BB64" s="96"/>
      <c r="BC64" s="96"/>
      <c r="BD64" s="96"/>
      <c r="BE64" s="100">
        <f>SUM(E64:BD64)</f>
        <v>0</v>
      </c>
    </row>
    <row r="65" spans="1:57" ht="1.5" customHeight="1" hidden="1" thickBot="1">
      <c r="A65" s="222"/>
      <c r="B65" s="189"/>
      <c r="C65" s="189"/>
      <c r="D65" s="96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 t="s">
        <v>23</v>
      </c>
      <c r="W65" s="97" t="s">
        <v>23</v>
      </c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8"/>
      <c r="AU65" s="98"/>
      <c r="AV65" s="96"/>
      <c r="AW65" s="96"/>
      <c r="AX65" s="96"/>
      <c r="AY65" s="96"/>
      <c r="AZ65" s="96"/>
      <c r="BA65" s="96"/>
      <c r="BB65" s="96"/>
      <c r="BC65" s="96"/>
      <c r="BD65" s="96"/>
      <c r="BE65" s="96"/>
    </row>
    <row r="66" spans="1:57" ht="21.75" customHeight="1" hidden="1" thickBot="1">
      <c r="A66" s="222"/>
      <c r="B66" s="194"/>
      <c r="C66" s="194"/>
      <c r="D66" s="96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 t="s">
        <v>23</v>
      </c>
      <c r="W66" s="97" t="s">
        <v>23</v>
      </c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8"/>
      <c r="AU66" s="98"/>
      <c r="AV66" s="96"/>
      <c r="AW66" s="96"/>
      <c r="AX66" s="96"/>
      <c r="AY66" s="96"/>
      <c r="AZ66" s="96"/>
      <c r="BA66" s="96"/>
      <c r="BB66" s="96"/>
      <c r="BC66" s="96"/>
      <c r="BD66" s="96"/>
      <c r="BE66" s="100"/>
    </row>
    <row r="67" spans="1:57" ht="18" customHeight="1" hidden="1" thickBot="1">
      <c r="A67" s="222"/>
      <c r="B67" s="96" t="s">
        <v>60</v>
      </c>
      <c r="C67" s="97" t="s">
        <v>61</v>
      </c>
      <c r="D67" s="96" t="s">
        <v>22</v>
      </c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 t="s">
        <v>23</v>
      </c>
      <c r="W67" s="97" t="s">
        <v>23</v>
      </c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8"/>
      <c r="AU67" s="98"/>
      <c r="AV67" s="96"/>
      <c r="AW67" s="96"/>
      <c r="AX67" s="96"/>
      <c r="AY67" s="96"/>
      <c r="AZ67" s="96"/>
      <c r="BA67" s="96"/>
      <c r="BB67" s="96"/>
      <c r="BC67" s="96"/>
      <c r="BD67" s="96"/>
      <c r="BE67" s="96">
        <f>SUM(E67:BD67)</f>
        <v>0</v>
      </c>
    </row>
    <row r="68" spans="1:57" ht="20.25" customHeight="1" hidden="1" thickBot="1">
      <c r="A68" s="222"/>
      <c r="B68" s="96" t="s">
        <v>62</v>
      </c>
      <c r="C68" s="96" t="s">
        <v>63</v>
      </c>
      <c r="D68" s="96" t="s">
        <v>22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 t="s">
        <v>23</v>
      </c>
      <c r="W68" s="97" t="s">
        <v>23</v>
      </c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8"/>
      <c r="AU68" s="98"/>
      <c r="AV68" s="96"/>
      <c r="AW68" s="96"/>
      <c r="AX68" s="96"/>
      <c r="AY68" s="96"/>
      <c r="AZ68" s="96"/>
      <c r="BA68" s="96"/>
      <c r="BB68" s="96"/>
      <c r="BC68" s="96"/>
      <c r="BD68" s="96"/>
      <c r="BE68" s="106">
        <f>SUM(E68:BD68)</f>
        <v>0</v>
      </c>
    </row>
    <row r="69" spans="1:57" ht="13.5" customHeight="1" hidden="1" thickBot="1">
      <c r="A69" s="222"/>
      <c r="B69" s="193" t="s">
        <v>64</v>
      </c>
      <c r="C69" s="193" t="s">
        <v>65</v>
      </c>
      <c r="D69" s="93" t="s">
        <v>22</v>
      </c>
      <c r="E69" s="94">
        <f>SUM(E71,E73,E74)</f>
        <v>0</v>
      </c>
      <c r="F69" s="94">
        <f aca="true" t="shared" si="10" ref="F69:BE69">SUM(F71,F73,F74)</f>
        <v>0</v>
      </c>
      <c r="G69" s="94">
        <f t="shared" si="10"/>
        <v>0</v>
      </c>
      <c r="H69" s="94">
        <f t="shared" si="10"/>
        <v>0</v>
      </c>
      <c r="I69" s="94">
        <f t="shared" si="10"/>
        <v>0</v>
      </c>
      <c r="J69" s="94">
        <f t="shared" si="10"/>
        <v>0</v>
      </c>
      <c r="K69" s="94">
        <f t="shared" si="10"/>
        <v>0</v>
      </c>
      <c r="L69" s="94">
        <f t="shared" si="10"/>
        <v>0</v>
      </c>
      <c r="M69" s="94">
        <f t="shared" si="10"/>
        <v>0</v>
      </c>
      <c r="N69" s="94">
        <f t="shared" si="10"/>
        <v>0</v>
      </c>
      <c r="O69" s="94">
        <f t="shared" si="10"/>
        <v>0</v>
      </c>
      <c r="P69" s="94">
        <f t="shared" si="10"/>
        <v>0</v>
      </c>
      <c r="Q69" s="94">
        <f t="shared" si="10"/>
        <v>0</v>
      </c>
      <c r="R69" s="94">
        <f t="shared" si="10"/>
        <v>0</v>
      </c>
      <c r="S69" s="94">
        <f t="shared" si="10"/>
        <v>0</v>
      </c>
      <c r="T69" s="94">
        <f t="shared" si="10"/>
        <v>0</v>
      </c>
      <c r="U69" s="94">
        <f t="shared" si="10"/>
        <v>0</v>
      </c>
      <c r="V69" s="97" t="s">
        <v>23</v>
      </c>
      <c r="W69" s="97" t="s">
        <v>23</v>
      </c>
      <c r="X69" s="94">
        <f t="shared" si="10"/>
        <v>0</v>
      </c>
      <c r="Y69" s="94">
        <f t="shared" si="10"/>
        <v>0</v>
      </c>
      <c r="Z69" s="94">
        <f t="shared" si="10"/>
        <v>0</v>
      </c>
      <c r="AA69" s="94">
        <f t="shared" si="10"/>
        <v>0</v>
      </c>
      <c r="AB69" s="94">
        <f t="shared" si="10"/>
        <v>0</v>
      </c>
      <c r="AC69" s="94">
        <f t="shared" si="10"/>
        <v>0</v>
      </c>
      <c r="AD69" s="94">
        <f t="shared" si="10"/>
        <v>0</v>
      </c>
      <c r="AE69" s="94">
        <f t="shared" si="10"/>
        <v>0</v>
      </c>
      <c r="AF69" s="94">
        <f t="shared" si="10"/>
        <v>0</v>
      </c>
      <c r="AG69" s="94">
        <f t="shared" si="10"/>
        <v>0</v>
      </c>
      <c r="AH69" s="94">
        <f t="shared" si="10"/>
        <v>0</v>
      </c>
      <c r="AI69" s="94">
        <f t="shared" si="10"/>
        <v>0</v>
      </c>
      <c r="AJ69" s="94">
        <f t="shared" si="10"/>
        <v>0</v>
      </c>
      <c r="AK69" s="94">
        <f t="shared" si="10"/>
        <v>0</v>
      </c>
      <c r="AL69" s="94">
        <f t="shared" si="10"/>
        <v>0</v>
      </c>
      <c r="AM69" s="94">
        <f t="shared" si="10"/>
        <v>0</v>
      </c>
      <c r="AN69" s="94">
        <f t="shared" si="10"/>
        <v>0</v>
      </c>
      <c r="AO69" s="94">
        <f t="shared" si="10"/>
        <v>0</v>
      </c>
      <c r="AP69" s="94">
        <f t="shared" si="10"/>
        <v>0</v>
      </c>
      <c r="AQ69" s="94">
        <f t="shared" si="10"/>
        <v>0</v>
      </c>
      <c r="AR69" s="94">
        <f t="shared" si="10"/>
        <v>0</v>
      </c>
      <c r="AS69" s="94">
        <f t="shared" si="10"/>
        <v>0</v>
      </c>
      <c r="AT69" s="95">
        <f t="shared" si="10"/>
        <v>0</v>
      </c>
      <c r="AU69" s="95">
        <f t="shared" si="10"/>
        <v>0</v>
      </c>
      <c r="AV69" s="94">
        <f t="shared" si="10"/>
        <v>0</v>
      </c>
      <c r="AW69" s="94">
        <f t="shared" si="10"/>
        <v>0</v>
      </c>
      <c r="AX69" s="94">
        <f t="shared" si="10"/>
        <v>0</v>
      </c>
      <c r="AY69" s="94">
        <f t="shared" si="10"/>
        <v>0</v>
      </c>
      <c r="AZ69" s="94">
        <f t="shared" si="10"/>
        <v>0</v>
      </c>
      <c r="BA69" s="94">
        <f t="shared" si="10"/>
        <v>0</v>
      </c>
      <c r="BB69" s="94">
        <f t="shared" si="10"/>
        <v>0</v>
      </c>
      <c r="BC69" s="94">
        <f t="shared" si="10"/>
        <v>0</v>
      </c>
      <c r="BD69" s="94">
        <f t="shared" si="10"/>
        <v>0</v>
      </c>
      <c r="BE69" s="94">
        <f t="shared" si="10"/>
        <v>0</v>
      </c>
    </row>
    <row r="70" spans="1:57" ht="23.25" customHeight="1" hidden="1" thickBot="1">
      <c r="A70" s="222"/>
      <c r="B70" s="185"/>
      <c r="C70" s="185"/>
      <c r="D70" s="93" t="s">
        <v>25</v>
      </c>
      <c r="E70" s="94">
        <f>SUM(E72)</f>
        <v>0</v>
      </c>
      <c r="F70" s="94">
        <f aca="true" t="shared" si="11" ref="F70:BE70">SUM(F72)</f>
        <v>0</v>
      </c>
      <c r="G70" s="94">
        <f t="shared" si="11"/>
        <v>0</v>
      </c>
      <c r="H70" s="94">
        <f t="shared" si="11"/>
        <v>0</v>
      </c>
      <c r="I70" s="94">
        <f t="shared" si="11"/>
        <v>0</v>
      </c>
      <c r="J70" s="94">
        <f t="shared" si="11"/>
        <v>0</v>
      </c>
      <c r="K70" s="94">
        <f t="shared" si="11"/>
        <v>0</v>
      </c>
      <c r="L70" s="94">
        <f t="shared" si="11"/>
        <v>0</v>
      </c>
      <c r="M70" s="94">
        <f t="shared" si="11"/>
        <v>0</v>
      </c>
      <c r="N70" s="94">
        <f t="shared" si="11"/>
        <v>0</v>
      </c>
      <c r="O70" s="94">
        <f t="shared" si="11"/>
        <v>0</v>
      </c>
      <c r="P70" s="94">
        <f t="shared" si="11"/>
        <v>0</v>
      </c>
      <c r="Q70" s="94">
        <f t="shared" si="11"/>
        <v>0</v>
      </c>
      <c r="R70" s="94">
        <f t="shared" si="11"/>
        <v>0</v>
      </c>
      <c r="S70" s="94">
        <f t="shared" si="11"/>
        <v>0</v>
      </c>
      <c r="T70" s="94">
        <f t="shared" si="11"/>
        <v>0</v>
      </c>
      <c r="U70" s="94">
        <f t="shared" si="11"/>
        <v>0</v>
      </c>
      <c r="V70" s="97" t="s">
        <v>23</v>
      </c>
      <c r="W70" s="97" t="s">
        <v>23</v>
      </c>
      <c r="X70" s="94">
        <f t="shared" si="11"/>
        <v>0</v>
      </c>
      <c r="Y70" s="94">
        <f t="shared" si="11"/>
        <v>0</v>
      </c>
      <c r="Z70" s="94">
        <f t="shared" si="11"/>
        <v>0</v>
      </c>
      <c r="AA70" s="94">
        <f t="shared" si="11"/>
        <v>0</v>
      </c>
      <c r="AB70" s="94">
        <f t="shared" si="11"/>
        <v>0</v>
      </c>
      <c r="AC70" s="94">
        <f t="shared" si="11"/>
        <v>0</v>
      </c>
      <c r="AD70" s="94">
        <f t="shared" si="11"/>
        <v>0</v>
      </c>
      <c r="AE70" s="94">
        <f t="shared" si="11"/>
        <v>0</v>
      </c>
      <c r="AF70" s="94">
        <f t="shared" si="11"/>
        <v>0</v>
      </c>
      <c r="AG70" s="94">
        <f t="shared" si="11"/>
        <v>0</v>
      </c>
      <c r="AH70" s="94">
        <f t="shared" si="11"/>
        <v>0</v>
      </c>
      <c r="AI70" s="94">
        <f t="shared" si="11"/>
        <v>0</v>
      </c>
      <c r="AJ70" s="94">
        <f t="shared" si="11"/>
        <v>0</v>
      </c>
      <c r="AK70" s="94">
        <f t="shared" si="11"/>
        <v>0</v>
      </c>
      <c r="AL70" s="94">
        <f t="shared" si="11"/>
        <v>0</v>
      </c>
      <c r="AM70" s="94">
        <f t="shared" si="11"/>
        <v>0</v>
      </c>
      <c r="AN70" s="94">
        <f t="shared" si="11"/>
        <v>0</v>
      </c>
      <c r="AO70" s="94">
        <f t="shared" si="11"/>
        <v>0</v>
      </c>
      <c r="AP70" s="94">
        <f t="shared" si="11"/>
        <v>0</v>
      </c>
      <c r="AQ70" s="94">
        <f t="shared" si="11"/>
        <v>0</v>
      </c>
      <c r="AR70" s="94">
        <f t="shared" si="11"/>
        <v>0</v>
      </c>
      <c r="AS70" s="94">
        <f t="shared" si="11"/>
        <v>0</v>
      </c>
      <c r="AT70" s="95">
        <f t="shared" si="11"/>
        <v>0</v>
      </c>
      <c r="AU70" s="95">
        <f t="shared" si="11"/>
        <v>0</v>
      </c>
      <c r="AV70" s="94">
        <f t="shared" si="11"/>
        <v>0</v>
      </c>
      <c r="AW70" s="94">
        <f t="shared" si="11"/>
        <v>0</v>
      </c>
      <c r="AX70" s="94">
        <f t="shared" si="11"/>
        <v>0</v>
      </c>
      <c r="AY70" s="94">
        <f t="shared" si="11"/>
        <v>0</v>
      </c>
      <c r="AZ70" s="94">
        <f t="shared" si="11"/>
        <v>0</v>
      </c>
      <c r="BA70" s="94">
        <f t="shared" si="11"/>
        <v>0</v>
      </c>
      <c r="BB70" s="94">
        <f t="shared" si="11"/>
        <v>0</v>
      </c>
      <c r="BC70" s="94">
        <f t="shared" si="11"/>
        <v>0</v>
      </c>
      <c r="BD70" s="94">
        <f t="shared" si="11"/>
        <v>0</v>
      </c>
      <c r="BE70" s="94">
        <f t="shared" si="11"/>
        <v>0</v>
      </c>
    </row>
    <row r="71" spans="1:57" s="14" customFormat="1" ht="13.5" customHeight="1" hidden="1" thickBot="1">
      <c r="A71" s="222"/>
      <c r="B71" s="189" t="s">
        <v>66</v>
      </c>
      <c r="C71" s="195" t="s">
        <v>67</v>
      </c>
      <c r="D71" s="96" t="s">
        <v>22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7" t="s">
        <v>23</v>
      </c>
      <c r="W71" s="97" t="s">
        <v>23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6">
        <f>SUM(E71:BD71)</f>
        <v>0</v>
      </c>
    </row>
    <row r="72" spans="1:57" s="14" customFormat="1" ht="37.5" customHeight="1" hidden="1" thickBot="1">
      <c r="A72" s="222"/>
      <c r="B72" s="194"/>
      <c r="C72" s="196"/>
      <c r="D72" s="96" t="s">
        <v>25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7" t="s">
        <v>23</v>
      </c>
      <c r="W72" s="97" t="s">
        <v>23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100">
        <f>SUM(E72:BD72)</f>
        <v>0</v>
      </c>
    </row>
    <row r="73" spans="1:57" s="14" customFormat="1" ht="13.5" customHeight="1" hidden="1" thickBot="1">
      <c r="A73" s="222"/>
      <c r="B73" s="96" t="s">
        <v>68</v>
      </c>
      <c r="C73" s="97" t="s">
        <v>61</v>
      </c>
      <c r="D73" s="96" t="s">
        <v>22</v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7" t="s">
        <v>23</v>
      </c>
      <c r="W73" s="97" t="s">
        <v>23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6">
        <f>SUM(E73:BD73)</f>
        <v>0</v>
      </c>
    </row>
    <row r="74" spans="1:57" s="14" customFormat="1" ht="13.5" customHeight="1" hidden="1" thickBot="1">
      <c r="A74" s="222"/>
      <c r="B74" s="96" t="s">
        <v>69</v>
      </c>
      <c r="C74" s="96" t="s">
        <v>63</v>
      </c>
      <c r="D74" s="96" t="s">
        <v>22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7" t="s">
        <v>23</v>
      </c>
      <c r="W74" s="97" t="s">
        <v>23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106">
        <f>SUM(E74:BD74)</f>
        <v>0</v>
      </c>
    </row>
    <row r="75" spans="1:57" ht="13.5" customHeight="1" hidden="1" thickBot="1">
      <c r="A75" s="222"/>
      <c r="B75" s="193" t="s">
        <v>70</v>
      </c>
      <c r="C75" s="193" t="s">
        <v>71</v>
      </c>
      <c r="D75" s="93" t="s">
        <v>22</v>
      </c>
      <c r="E75" s="94">
        <f>SUM(E77,E79,E81,E82)</f>
        <v>0</v>
      </c>
      <c r="F75" s="94">
        <f aca="true" t="shared" si="12" ref="F75:BD75">SUM(F77,F79,F81,F82)</f>
        <v>0</v>
      </c>
      <c r="G75" s="94">
        <f t="shared" si="12"/>
        <v>0</v>
      </c>
      <c r="H75" s="94">
        <f t="shared" si="12"/>
        <v>0</v>
      </c>
      <c r="I75" s="94">
        <f t="shared" si="12"/>
        <v>0</v>
      </c>
      <c r="J75" s="94">
        <f t="shared" si="12"/>
        <v>0</v>
      </c>
      <c r="K75" s="94">
        <f t="shared" si="12"/>
        <v>0</v>
      </c>
      <c r="L75" s="94">
        <f t="shared" si="12"/>
        <v>0</v>
      </c>
      <c r="M75" s="94">
        <f t="shared" si="12"/>
        <v>0</v>
      </c>
      <c r="N75" s="94">
        <f t="shared" si="12"/>
        <v>0</v>
      </c>
      <c r="O75" s="94">
        <f t="shared" si="12"/>
        <v>0</v>
      </c>
      <c r="P75" s="94">
        <f t="shared" si="12"/>
        <v>0</v>
      </c>
      <c r="Q75" s="94">
        <f t="shared" si="12"/>
        <v>0</v>
      </c>
      <c r="R75" s="94">
        <f t="shared" si="12"/>
        <v>0</v>
      </c>
      <c r="S75" s="94">
        <f t="shared" si="12"/>
        <v>0</v>
      </c>
      <c r="T75" s="94">
        <f t="shared" si="12"/>
        <v>0</v>
      </c>
      <c r="U75" s="94">
        <f t="shared" si="12"/>
        <v>0</v>
      </c>
      <c r="V75" s="97" t="s">
        <v>23</v>
      </c>
      <c r="W75" s="97" t="s">
        <v>23</v>
      </c>
      <c r="X75" s="94">
        <f t="shared" si="12"/>
        <v>0</v>
      </c>
      <c r="Y75" s="94">
        <f t="shared" si="12"/>
        <v>0</v>
      </c>
      <c r="Z75" s="94">
        <f t="shared" si="12"/>
        <v>0</v>
      </c>
      <c r="AA75" s="94">
        <f t="shared" si="12"/>
        <v>0</v>
      </c>
      <c r="AB75" s="94">
        <f t="shared" si="12"/>
        <v>0</v>
      </c>
      <c r="AC75" s="94">
        <f t="shared" si="12"/>
        <v>0</v>
      </c>
      <c r="AD75" s="94">
        <f t="shared" si="12"/>
        <v>0</v>
      </c>
      <c r="AE75" s="94">
        <f t="shared" si="12"/>
        <v>0</v>
      </c>
      <c r="AF75" s="94">
        <f t="shared" si="12"/>
        <v>0</v>
      </c>
      <c r="AG75" s="94">
        <f t="shared" si="12"/>
        <v>0</v>
      </c>
      <c r="AH75" s="94">
        <f t="shared" si="12"/>
        <v>0</v>
      </c>
      <c r="AI75" s="94">
        <f t="shared" si="12"/>
        <v>0</v>
      </c>
      <c r="AJ75" s="94">
        <f t="shared" si="12"/>
        <v>0</v>
      </c>
      <c r="AK75" s="94">
        <f t="shared" si="12"/>
        <v>0</v>
      </c>
      <c r="AL75" s="94">
        <f t="shared" si="12"/>
        <v>0</v>
      </c>
      <c r="AM75" s="94">
        <f t="shared" si="12"/>
        <v>0</v>
      </c>
      <c r="AN75" s="94">
        <f t="shared" si="12"/>
        <v>0</v>
      </c>
      <c r="AO75" s="94">
        <f t="shared" si="12"/>
        <v>0</v>
      </c>
      <c r="AP75" s="94">
        <f t="shared" si="12"/>
        <v>0</v>
      </c>
      <c r="AQ75" s="94">
        <f t="shared" si="12"/>
        <v>0</v>
      </c>
      <c r="AR75" s="94">
        <f t="shared" si="12"/>
        <v>0</v>
      </c>
      <c r="AS75" s="94">
        <f t="shared" si="12"/>
        <v>0</v>
      </c>
      <c r="AT75" s="95">
        <f t="shared" si="12"/>
        <v>0</v>
      </c>
      <c r="AU75" s="95">
        <f t="shared" si="12"/>
        <v>0</v>
      </c>
      <c r="AV75" s="94">
        <f t="shared" si="12"/>
        <v>0</v>
      </c>
      <c r="AW75" s="94">
        <f t="shared" si="12"/>
        <v>0</v>
      </c>
      <c r="AX75" s="94">
        <f t="shared" si="12"/>
        <v>0</v>
      </c>
      <c r="AY75" s="94">
        <f t="shared" si="12"/>
        <v>0</v>
      </c>
      <c r="AZ75" s="94">
        <f t="shared" si="12"/>
        <v>0</v>
      </c>
      <c r="BA75" s="94">
        <f t="shared" si="12"/>
        <v>0</v>
      </c>
      <c r="BB75" s="94">
        <f t="shared" si="12"/>
        <v>0</v>
      </c>
      <c r="BC75" s="94">
        <f t="shared" si="12"/>
        <v>0</v>
      </c>
      <c r="BD75" s="94">
        <f t="shared" si="12"/>
        <v>0</v>
      </c>
      <c r="BE75" s="94">
        <f>SUM(BE77,BE79,BE81,BE82)</f>
        <v>0</v>
      </c>
    </row>
    <row r="76" spans="1:57" ht="13.5" customHeight="1" hidden="1" thickBot="1">
      <c r="A76" s="222"/>
      <c r="B76" s="185"/>
      <c r="C76" s="185"/>
      <c r="D76" s="93" t="s">
        <v>25</v>
      </c>
      <c r="E76" s="94">
        <f>SUM(E78,E80)</f>
        <v>0</v>
      </c>
      <c r="F76" s="94">
        <f aca="true" t="shared" si="13" ref="F76:BE76">SUM(F78,F80)</f>
        <v>0</v>
      </c>
      <c r="G76" s="94">
        <f t="shared" si="13"/>
        <v>0</v>
      </c>
      <c r="H76" s="94">
        <f t="shared" si="13"/>
        <v>0</v>
      </c>
      <c r="I76" s="94">
        <f t="shared" si="13"/>
        <v>0</v>
      </c>
      <c r="J76" s="94">
        <f t="shared" si="13"/>
        <v>0</v>
      </c>
      <c r="K76" s="94">
        <f t="shared" si="13"/>
        <v>0</v>
      </c>
      <c r="L76" s="94">
        <f t="shared" si="13"/>
        <v>0</v>
      </c>
      <c r="M76" s="94">
        <f t="shared" si="13"/>
        <v>0</v>
      </c>
      <c r="N76" s="94">
        <f t="shared" si="13"/>
        <v>0</v>
      </c>
      <c r="O76" s="94">
        <f t="shared" si="13"/>
        <v>0</v>
      </c>
      <c r="P76" s="94">
        <f t="shared" si="13"/>
        <v>0</v>
      </c>
      <c r="Q76" s="94">
        <f t="shared" si="13"/>
        <v>0</v>
      </c>
      <c r="R76" s="94">
        <f t="shared" si="13"/>
        <v>0</v>
      </c>
      <c r="S76" s="94">
        <f t="shared" si="13"/>
        <v>0</v>
      </c>
      <c r="T76" s="94">
        <f t="shared" si="13"/>
        <v>0</v>
      </c>
      <c r="U76" s="94">
        <f t="shared" si="13"/>
        <v>0</v>
      </c>
      <c r="V76" s="97" t="s">
        <v>23</v>
      </c>
      <c r="W76" s="97" t="s">
        <v>23</v>
      </c>
      <c r="X76" s="94">
        <f t="shared" si="13"/>
        <v>0</v>
      </c>
      <c r="Y76" s="94">
        <f t="shared" si="13"/>
        <v>0</v>
      </c>
      <c r="Z76" s="94">
        <f t="shared" si="13"/>
        <v>0</v>
      </c>
      <c r="AA76" s="94">
        <f t="shared" si="13"/>
        <v>0</v>
      </c>
      <c r="AB76" s="94">
        <f t="shared" si="13"/>
        <v>0</v>
      </c>
      <c r="AC76" s="94">
        <f t="shared" si="13"/>
        <v>0</v>
      </c>
      <c r="AD76" s="94">
        <f t="shared" si="13"/>
        <v>0</v>
      </c>
      <c r="AE76" s="94">
        <f t="shared" si="13"/>
        <v>0</v>
      </c>
      <c r="AF76" s="94">
        <f t="shared" si="13"/>
        <v>0</v>
      </c>
      <c r="AG76" s="94">
        <f t="shared" si="13"/>
        <v>0</v>
      </c>
      <c r="AH76" s="94">
        <f t="shared" si="13"/>
        <v>0</v>
      </c>
      <c r="AI76" s="94">
        <f t="shared" si="13"/>
        <v>0</v>
      </c>
      <c r="AJ76" s="94">
        <f t="shared" si="13"/>
        <v>0</v>
      </c>
      <c r="AK76" s="94">
        <f t="shared" si="13"/>
        <v>0</v>
      </c>
      <c r="AL76" s="94">
        <f t="shared" si="13"/>
        <v>0</v>
      </c>
      <c r="AM76" s="94">
        <f t="shared" si="13"/>
        <v>0</v>
      </c>
      <c r="AN76" s="94">
        <f t="shared" si="13"/>
        <v>0</v>
      </c>
      <c r="AO76" s="94">
        <f t="shared" si="13"/>
        <v>0</v>
      </c>
      <c r="AP76" s="94">
        <f t="shared" si="13"/>
        <v>0</v>
      </c>
      <c r="AQ76" s="94">
        <f t="shared" si="13"/>
        <v>0</v>
      </c>
      <c r="AR76" s="94">
        <f t="shared" si="13"/>
        <v>0</v>
      </c>
      <c r="AS76" s="94">
        <f t="shared" si="13"/>
        <v>0</v>
      </c>
      <c r="AT76" s="95">
        <f t="shared" si="13"/>
        <v>0</v>
      </c>
      <c r="AU76" s="95">
        <f t="shared" si="13"/>
        <v>0</v>
      </c>
      <c r="AV76" s="94">
        <f t="shared" si="13"/>
        <v>0</v>
      </c>
      <c r="AW76" s="94">
        <f t="shared" si="13"/>
        <v>0</v>
      </c>
      <c r="AX76" s="94">
        <f t="shared" si="13"/>
        <v>0</v>
      </c>
      <c r="AY76" s="94">
        <f t="shared" si="13"/>
        <v>0</v>
      </c>
      <c r="AZ76" s="94">
        <f t="shared" si="13"/>
        <v>0</v>
      </c>
      <c r="BA76" s="94">
        <f t="shared" si="13"/>
        <v>0</v>
      </c>
      <c r="BB76" s="94">
        <f t="shared" si="13"/>
        <v>0</v>
      </c>
      <c r="BC76" s="94">
        <f t="shared" si="13"/>
        <v>0</v>
      </c>
      <c r="BD76" s="94">
        <f t="shared" si="13"/>
        <v>0</v>
      </c>
      <c r="BE76" s="94">
        <f t="shared" si="13"/>
        <v>0</v>
      </c>
    </row>
    <row r="77" spans="1:57" ht="13.5" customHeight="1" hidden="1" thickBot="1">
      <c r="A77" s="222"/>
      <c r="B77" s="189" t="s">
        <v>72</v>
      </c>
      <c r="C77" s="191" t="s">
        <v>73</v>
      </c>
      <c r="D77" s="96" t="s">
        <v>22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 t="s">
        <v>23</v>
      </c>
      <c r="W77" s="97" t="s">
        <v>23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8"/>
      <c r="AU77" s="98"/>
      <c r="AV77" s="96"/>
      <c r="AW77" s="96"/>
      <c r="AX77" s="96"/>
      <c r="AY77" s="96"/>
      <c r="AZ77" s="96"/>
      <c r="BA77" s="96"/>
      <c r="BB77" s="96"/>
      <c r="BC77" s="96"/>
      <c r="BD77" s="96"/>
      <c r="BE77" s="96">
        <f aca="true" t="shared" si="14" ref="BE77:BE82">SUM(E77:BD77)</f>
        <v>0</v>
      </c>
    </row>
    <row r="78" spans="1:57" ht="13.5" customHeight="1" hidden="1" thickBot="1">
      <c r="A78" s="222"/>
      <c r="B78" s="190"/>
      <c r="C78" s="192"/>
      <c r="D78" s="96" t="s">
        <v>25</v>
      </c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 t="s">
        <v>23</v>
      </c>
      <c r="W78" s="97" t="s">
        <v>23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8"/>
      <c r="AU78" s="98"/>
      <c r="AV78" s="96"/>
      <c r="AW78" s="96"/>
      <c r="AX78" s="96"/>
      <c r="AY78" s="96"/>
      <c r="AZ78" s="96"/>
      <c r="BA78" s="96"/>
      <c r="BB78" s="96"/>
      <c r="BC78" s="96"/>
      <c r="BD78" s="96"/>
      <c r="BE78" s="100">
        <f t="shared" si="14"/>
        <v>0</v>
      </c>
    </row>
    <row r="79" spans="1:57" ht="13.5" customHeight="1" hidden="1" thickBot="1">
      <c r="A79" s="222"/>
      <c r="B79" s="189"/>
      <c r="C79" s="189"/>
      <c r="D79" s="96" t="s">
        <v>22</v>
      </c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 t="s">
        <v>23</v>
      </c>
      <c r="W79" s="97" t="s">
        <v>23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8"/>
      <c r="AU79" s="98"/>
      <c r="AV79" s="96"/>
      <c r="AW79" s="96"/>
      <c r="AX79" s="96"/>
      <c r="AY79" s="96"/>
      <c r="AZ79" s="96"/>
      <c r="BA79" s="96"/>
      <c r="BB79" s="96"/>
      <c r="BC79" s="96"/>
      <c r="BD79" s="96"/>
      <c r="BE79" s="96">
        <f t="shared" si="14"/>
        <v>0</v>
      </c>
    </row>
    <row r="80" spans="1:57" ht="29.25" customHeight="1" hidden="1" thickBot="1">
      <c r="A80" s="222"/>
      <c r="B80" s="190"/>
      <c r="C80" s="190"/>
      <c r="D80" s="96" t="s">
        <v>25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 t="s">
        <v>23</v>
      </c>
      <c r="W80" s="97" t="s">
        <v>23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8"/>
      <c r="AU80" s="98"/>
      <c r="AV80" s="96"/>
      <c r="AW80" s="96"/>
      <c r="AX80" s="96"/>
      <c r="AY80" s="96"/>
      <c r="AZ80" s="96"/>
      <c r="BA80" s="96"/>
      <c r="BB80" s="96"/>
      <c r="BC80" s="96"/>
      <c r="BD80" s="96"/>
      <c r="BE80" s="100">
        <f t="shared" si="14"/>
        <v>0</v>
      </c>
    </row>
    <row r="81" spans="1:57" ht="13.5" customHeight="1" hidden="1" thickBot="1">
      <c r="A81" s="222"/>
      <c r="B81" s="96" t="s">
        <v>74</v>
      </c>
      <c r="C81" s="111" t="s">
        <v>61</v>
      </c>
      <c r="D81" s="96" t="s">
        <v>22</v>
      </c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 t="s">
        <v>23</v>
      </c>
      <c r="W81" s="97" t="s">
        <v>23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8"/>
      <c r="AU81" s="98"/>
      <c r="AV81" s="96"/>
      <c r="AW81" s="96"/>
      <c r="AX81" s="96"/>
      <c r="AY81" s="96"/>
      <c r="AZ81" s="96"/>
      <c r="BA81" s="96"/>
      <c r="BB81" s="96"/>
      <c r="BC81" s="96"/>
      <c r="BD81" s="96"/>
      <c r="BE81" s="96">
        <f t="shared" si="14"/>
        <v>0</v>
      </c>
    </row>
    <row r="82" spans="1:57" ht="13.5" customHeight="1" hidden="1" thickBot="1">
      <c r="A82" s="222"/>
      <c r="B82" s="109" t="s">
        <v>75</v>
      </c>
      <c r="C82" s="96" t="s">
        <v>63</v>
      </c>
      <c r="D82" s="96" t="s">
        <v>22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 t="s">
        <v>23</v>
      </c>
      <c r="W82" s="97" t="s">
        <v>23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8"/>
      <c r="AU82" s="98"/>
      <c r="AV82" s="96"/>
      <c r="AW82" s="96"/>
      <c r="AX82" s="96"/>
      <c r="AY82" s="96"/>
      <c r="AZ82" s="96"/>
      <c r="BA82" s="96"/>
      <c r="BB82" s="96"/>
      <c r="BC82" s="96"/>
      <c r="BD82" s="96"/>
      <c r="BE82" s="96">
        <f t="shared" si="14"/>
        <v>0</v>
      </c>
    </row>
    <row r="83" spans="1:57" ht="13.5" customHeight="1" hidden="1" thickBot="1">
      <c r="A83" s="222"/>
      <c r="B83" s="193" t="s">
        <v>76</v>
      </c>
      <c r="C83" s="193" t="s">
        <v>77</v>
      </c>
      <c r="D83" s="93" t="s">
        <v>22</v>
      </c>
      <c r="E83" s="94">
        <f>SUM(E85,E87,E88)</f>
        <v>0</v>
      </c>
      <c r="F83" s="94">
        <f aca="true" t="shared" si="15" ref="F83:BE83">SUM(F85,F87,F88)</f>
        <v>0</v>
      </c>
      <c r="G83" s="94">
        <f t="shared" si="15"/>
        <v>0</v>
      </c>
      <c r="H83" s="94">
        <f t="shared" si="15"/>
        <v>0</v>
      </c>
      <c r="I83" s="94">
        <f t="shared" si="15"/>
        <v>0</v>
      </c>
      <c r="J83" s="94">
        <f t="shared" si="15"/>
        <v>0</v>
      </c>
      <c r="K83" s="94">
        <f t="shared" si="15"/>
        <v>0</v>
      </c>
      <c r="L83" s="94">
        <f t="shared" si="15"/>
        <v>0</v>
      </c>
      <c r="M83" s="94">
        <f t="shared" si="15"/>
        <v>0</v>
      </c>
      <c r="N83" s="94">
        <f t="shared" si="15"/>
        <v>0</v>
      </c>
      <c r="O83" s="94">
        <f t="shared" si="15"/>
        <v>0</v>
      </c>
      <c r="P83" s="94">
        <f t="shared" si="15"/>
        <v>0</v>
      </c>
      <c r="Q83" s="94">
        <f t="shared" si="15"/>
        <v>0</v>
      </c>
      <c r="R83" s="94">
        <f t="shared" si="15"/>
        <v>0</v>
      </c>
      <c r="S83" s="94">
        <f t="shared" si="15"/>
        <v>0</v>
      </c>
      <c r="T83" s="94">
        <f t="shared" si="15"/>
        <v>0</v>
      </c>
      <c r="U83" s="94">
        <f t="shared" si="15"/>
        <v>0</v>
      </c>
      <c r="V83" s="97" t="s">
        <v>23</v>
      </c>
      <c r="W83" s="97" t="s">
        <v>23</v>
      </c>
      <c r="X83" s="94">
        <f t="shared" si="15"/>
        <v>0</v>
      </c>
      <c r="Y83" s="94">
        <f t="shared" si="15"/>
        <v>0</v>
      </c>
      <c r="Z83" s="94">
        <f t="shared" si="15"/>
        <v>0</v>
      </c>
      <c r="AA83" s="94">
        <f t="shared" si="15"/>
        <v>0</v>
      </c>
      <c r="AB83" s="94">
        <f t="shared" si="15"/>
        <v>0</v>
      </c>
      <c r="AC83" s="94">
        <f t="shared" si="15"/>
        <v>0</v>
      </c>
      <c r="AD83" s="94">
        <f t="shared" si="15"/>
        <v>0</v>
      </c>
      <c r="AE83" s="94">
        <f t="shared" si="15"/>
        <v>0</v>
      </c>
      <c r="AF83" s="94">
        <f t="shared" si="15"/>
        <v>0</v>
      </c>
      <c r="AG83" s="94">
        <f t="shared" si="15"/>
        <v>0</v>
      </c>
      <c r="AH83" s="94">
        <f t="shared" si="15"/>
        <v>0</v>
      </c>
      <c r="AI83" s="94">
        <f t="shared" si="15"/>
        <v>0</v>
      </c>
      <c r="AJ83" s="94">
        <f t="shared" si="15"/>
        <v>0</v>
      </c>
      <c r="AK83" s="94">
        <f t="shared" si="15"/>
        <v>0</v>
      </c>
      <c r="AL83" s="94">
        <f t="shared" si="15"/>
        <v>0</v>
      </c>
      <c r="AM83" s="94">
        <f t="shared" si="15"/>
        <v>0</v>
      </c>
      <c r="AN83" s="94">
        <f t="shared" si="15"/>
        <v>0</v>
      </c>
      <c r="AO83" s="94">
        <f t="shared" si="15"/>
        <v>0</v>
      </c>
      <c r="AP83" s="94">
        <f t="shared" si="15"/>
        <v>0</v>
      </c>
      <c r="AQ83" s="94">
        <f t="shared" si="15"/>
        <v>0</v>
      </c>
      <c r="AR83" s="94">
        <f t="shared" si="15"/>
        <v>0</v>
      </c>
      <c r="AS83" s="94">
        <f t="shared" si="15"/>
        <v>0</v>
      </c>
      <c r="AT83" s="95">
        <f t="shared" si="15"/>
        <v>0</v>
      </c>
      <c r="AU83" s="95">
        <f t="shared" si="15"/>
        <v>0</v>
      </c>
      <c r="AV83" s="94">
        <f t="shared" si="15"/>
        <v>0</v>
      </c>
      <c r="AW83" s="94">
        <f t="shared" si="15"/>
        <v>0</v>
      </c>
      <c r="AX83" s="94">
        <f t="shared" si="15"/>
        <v>0</v>
      </c>
      <c r="AY83" s="94">
        <f t="shared" si="15"/>
        <v>0</v>
      </c>
      <c r="AZ83" s="94">
        <f t="shared" si="15"/>
        <v>0</v>
      </c>
      <c r="BA83" s="94">
        <f t="shared" si="15"/>
        <v>0</v>
      </c>
      <c r="BB83" s="94">
        <f t="shared" si="15"/>
        <v>0</v>
      </c>
      <c r="BC83" s="94">
        <f t="shared" si="15"/>
        <v>0</v>
      </c>
      <c r="BD83" s="94">
        <f t="shared" si="15"/>
        <v>0</v>
      </c>
      <c r="BE83" s="94">
        <f t="shared" si="15"/>
        <v>0</v>
      </c>
    </row>
    <row r="84" spans="1:57" ht="13.5" customHeight="1" hidden="1" thickBot="1">
      <c r="A84" s="222"/>
      <c r="B84" s="185"/>
      <c r="C84" s="185"/>
      <c r="D84" s="93" t="s">
        <v>25</v>
      </c>
      <c r="E84" s="94">
        <f>SUM(E86)</f>
        <v>0</v>
      </c>
      <c r="F84" s="94">
        <f aca="true" t="shared" si="16" ref="F84:BE84">SUM(F86)</f>
        <v>0</v>
      </c>
      <c r="G84" s="94">
        <f t="shared" si="16"/>
        <v>0</v>
      </c>
      <c r="H84" s="94">
        <f t="shared" si="16"/>
        <v>0</v>
      </c>
      <c r="I84" s="94">
        <f t="shared" si="16"/>
        <v>0</v>
      </c>
      <c r="J84" s="94">
        <f t="shared" si="16"/>
        <v>0</v>
      </c>
      <c r="K84" s="94">
        <f t="shared" si="16"/>
        <v>0</v>
      </c>
      <c r="L84" s="94">
        <f t="shared" si="16"/>
        <v>0</v>
      </c>
      <c r="M84" s="94">
        <f t="shared" si="16"/>
        <v>0</v>
      </c>
      <c r="N84" s="94">
        <f t="shared" si="16"/>
        <v>0</v>
      </c>
      <c r="O84" s="94">
        <f t="shared" si="16"/>
        <v>0</v>
      </c>
      <c r="P84" s="94">
        <f t="shared" si="16"/>
        <v>0</v>
      </c>
      <c r="Q84" s="94">
        <f t="shared" si="16"/>
        <v>0</v>
      </c>
      <c r="R84" s="94">
        <f t="shared" si="16"/>
        <v>0</v>
      </c>
      <c r="S84" s="94">
        <f t="shared" si="16"/>
        <v>0</v>
      </c>
      <c r="T84" s="94">
        <f t="shared" si="16"/>
        <v>0</v>
      </c>
      <c r="U84" s="94">
        <f t="shared" si="16"/>
        <v>0</v>
      </c>
      <c r="V84" s="97" t="s">
        <v>23</v>
      </c>
      <c r="W84" s="97" t="s">
        <v>23</v>
      </c>
      <c r="X84" s="94">
        <f t="shared" si="16"/>
        <v>0</v>
      </c>
      <c r="Y84" s="94">
        <f t="shared" si="16"/>
        <v>0</v>
      </c>
      <c r="Z84" s="94">
        <f t="shared" si="16"/>
        <v>0</v>
      </c>
      <c r="AA84" s="94">
        <f t="shared" si="16"/>
        <v>0</v>
      </c>
      <c r="AB84" s="94">
        <f t="shared" si="16"/>
        <v>0</v>
      </c>
      <c r="AC84" s="94">
        <f t="shared" si="16"/>
        <v>0</v>
      </c>
      <c r="AD84" s="94">
        <f t="shared" si="16"/>
        <v>0</v>
      </c>
      <c r="AE84" s="94">
        <f t="shared" si="16"/>
        <v>0</v>
      </c>
      <c r="AF84" s="94">
        <f t="shared" si="16"/>
        <v>0</v>
      </c>
      <c r="AG84" s="94">
        <f t="shared" si="16"/>
        <v>0</v>
      </c>
      <c r="AH84" s="94">
        <f t="shared" si="16"/>
        <v>0</v>
      </c>
      <c r="AI84" s="94">
        <f t="shared" si="16"/>
        <v>0</v>
      </c>
      <c r="AJ84" s="94">
        <f t="shared" si="16"/>
        <v>0</v>
      </c>
      <c r="AK84" s="94">
        <f t="shared" si="16"/>
        <v>0</v>
      </c>
      <c r="AL84" s="94">
        <f t="shared" si="16"/>
        <v>0</v>
      </c>
      <c r="AM84" s="94">
        <f t="shared" si="16"/>
        <v>0</v>
      </c>
      <c r="AN84" s="94">
        <f t="shared" si="16"/>
        <v>0</v>
      </c>
      <c r="AO84" s="94">
        <f t="shared" si="16"/>
        <v>0</v>
      </c>
      <c r="AP84" s="94">
        <f t="shared" si="16"/>
        <v>0</v>
      </c>
      <c r="AQ84" s="94">
        <f t="shared" si="16"/>
        <v>0</v>
      </c>
      <c r="AR84" s="94">
        <f t="shared" si="16"/>
        <v>0</v>
      </c>
      <c r="AS84" s="94">
        <f t="shared" si="16"/>
        <v>0</v>
      </c>
      <c r="AT84" s="95">
        <f t="shared" si="16"/>
        <v>0</v>
      </c>
      <c r="AU84" s="95">
        <f t="shared" si="16"/>
        <v>0</v>
      </c>
      <c r="AV84" s="94">
        <f t="shared" si="16"/>
        <v>0</v>
      </c>
      <c r="AW84" s="94">
        <f t="shared" si="16"/>
        <v>0</v>
      </c>
      <c r="AX84" s="94">
        <f t="shared" si="16"/>
        <v>0</v>
      </c>
      <c r="AY84" s="94">
        <f t="shared" si="16"/>
        <v>0</v>
      </c>
      <c r="AZ84" s="94">
        <f t="shared" si="16"/>
        <v>0</v>
      </c>
      <c r="BA84" s="94">
        <f t="shared" si="16"/>
        <v>0</v>
      </c>
      <c r="BB84" s="94">
        <f t="shared" si="16"/>
        <v>0</v>
      </c>
      <c r="BC84" s="94">
        <f t="shared" si="16"/>
        <v>0</v>
      </c>
      <c r="BD84" s="94">
        <f t="shared" si="16"/>
        <v>0</v>
      </c>
      <c r="BE84" s="94">
        <f t="shared" si="16"/>
        <v>0</v>
      </c>
    </row>
    <row r="85" spans="1:57" ht="13.5" customHeight="1" hidden="1" thickBot="1">
      <c r="A85" s="222"/>
      <c r="B85" s="189" t="s">
        <v>78</v>
      </c>
      <c r="C85" s="191" t="s">
        <v>79</v>
      </c>
      <c r="D85" s="96" t="s">
        <v>22</v>
      </c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 t="s">
        <v>23</v>
      </c>
      <c r="W85" s="97" t="s">
        <v>23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8"/>
      <c r="AU85" s="98"/>
      <c r="AV85" s="96"/>
      <c r="AW85" s="96"/>
      <c r="AX85" s="96"/>
      <c r="AY85" s="96"/>
      <c r="AZ85" s="96"/>
      <c r="BA85" s="96"/>
      <c r="BB85" s="96"/>
      <c r="BC85" s="96"/>
      <c r="BD85" s="96"/>
      <c r="BE85" s="96">
        <f>SUM(E85:BD85)</f>
        <v>0</v>
      </c>
    </row>
    <row r="86" spans="1:57" ht="13.5" customHeight="1" hidden="1" thickBot="1">
      <c r="A86" s="222"/>
      <c r="B86" s="190"/>
      <c r="C86" s="192"/>
      <c r="D86" s="96" t="s">
        <v>25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 t="s">
        <v>23</v>
      </c>
      <c r="W86" s="97" t="s">
        <v>23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8"/>
      <c r="AU86" s="98"/>
      <c r="AV86" s="96"/>
      <c r="AW86" s="96"/>
      <c r="AX86" s="96"/>
      <c r="AY86" s="96"/>
      <c r="AZ86" s="96"/>
      <c r="BA86" s="96"/>
      <c r="BB86" s="96"/>
      <c r="BC86" s="96"/>
      <c r="BD86" s="96"/>
      <c r="BE86" s="100">
        <f>SUM(E86:BD86)</f>
        <v>0</v>
      </c>
    </row>
    <row r="87" spans="1:57" ht="13.5" customHeight="1" hidden="1" thickBot="1">
      <c r="A87" s="222"/>
      <c r="B87" s="96" t="s">
        <v>80</v>
      </c>
      <c r="C87" s="111" t="s">
        <v>61</v>
      </c>
      <c r="D87" s="96" t="s">
        <v>22</v>
      </c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 t="s">
        <v>23</v>
      </c>
      <c r="W87" s="97" t="s">
        <v>23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8"/>
      <c r="AU87" s="98"/>
      <c r="AV87" s="96"/>
      <c r="AW87" s="96"/>
      <c r="AX87" s="96"/>
      <c r="AY87" s="96"/>
      <c r="AZ87" s="96"/>
      <c r="BA87" s="96"/>
      <c r="BB87" s="96"/>
      <c r="BC87" s="96"/>
      <c r="BD87" s="96"/>
      <c r="BE87" s="96">
        <f>SUM(E87:BD87)</f>
        <v>0</v>
      </c>
    </row>
    <row r="88" spans="1:57" ht="0.75" customHeight="1" hidden="1" thickBot="1">
      <c r="A88" s="222"/>
      <c r="B88" s="109" t="s">
        <v>81</v>
      </c>
      <c r="C88" s="96" t="s">
        <v>63</v>
      </c>
      <c r="D88" s="96" t="s">
        <v>22</v>
      </c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 t="s">
        <v>23</v>
      </c>
      <c r="W88" s="97" t="s">
        <v>23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8"/>
      <c r="AU88" s="98"/>
      <c r="AV88" s="96"/>
      <c r="AW88" s="96"/>
      <c r="AX88" s="96"/>
      <c r="AY88" s="96"/>
      <c r="AZ88" s="96"/>
      <c r="BA88" s="96"/>
      <c r="BB88" s="96"/>
      <c r="BC88" s="96"/>
      <c r="BD88" s="96"/>
      <c r="BE88" s="96">
        <f>SUM(E88:BD88)</f>
        <v>0</v>
      </c>
    </row>
    <row r="89" spans="1:57" ht="13.5" customHeight="1" hidden="1" thickBot="1">
      <c r="A89" s="222"/>
      <c r="B89" s="193" t="s">
        <v>82</v>
      </c>
      <c r="C89" s="193" t="s">
        <v>83</v>
      </c>
      <c r="D89" s="93" t="s">
        <v>22</v>
      </c>
      <c r="E89" s="94">
        <f>SUM(E91,E93,E94)</f>
        <v>0</v>
      </c>
      <c r="F89" s="94">
        <f aca="true" t="shared" si="17" ref="F89:BE89">SUM(F91,F93,F94)</f>
        <v>0</v>
      </c>
      <c r="G89" s="94">
        <f t="shared" si="17"/>
        <v>0</v>
      </c>
      <c r="H89" s="94">
        <f t="shared" si="17"/>
        <v>0</v>
      </c>
      <c r="I89" s="94">
        <f t="shared" si="17"/>
        <v>0</v>
      </c>
      <c r="J89" s="94">
        <f t="shared" si="17"/>
        <v>0</v>
      </c>
      <c r="K89" s="94">
        <f t="shared" si="17"/>
        <v>0</v>
      </c>
      <c r="L89" s="94">
        <f t="shared" si="17"/>
        <v>0</v>
      </c>
      <c r="M89" s="94">
        <f t="shared" si="17"/>
        <v>0</v>
      </c>
      <c r="N89" s="94">
        <f t="shared" si="17"/>
        <v>0</v>
      </c>
      <c r="O89" s="94">
        <f t="shared" si="17"/>
        <v>0</v>
      </c>
      <c r="P89" s="94">
        <f t="shared" si="17"/>
        <v>0</v>
      </c>
      <c r="Q89" s="94">
        <f t="shared" si="17"/>
        <v>0</v>
      </c>
      <c r="R89" s="94">
        <f t="shared" si="17"/>
        <v>0</v>
      </c>
      <c r="S89" s="94">
        <f t="shared" si="17"/>
        <v>0</v>
      </c>
      <c r="T89" s="94">
        <f t="shared" si="17"/>
        <v>0</v>
      </c>
      <c r="U89" s="94">
        <f t="shared" si="17"/>
        <v>0</v>
      </c>
      <c r="V89" s="97" t="s">
        <v>23</v>
      </c>
      <c r="W89" s="97" t="s">
        <v>23</v>
      </c>
      <c r="X89" s="94">
        <f t="shared" si="17"/>
        <v>0</v>
      </c>
      <c r="Y89" s="94">
        <f t="shared" si="17"/>
        <v>0</v>
      </c>
      <c r="Z89" s="94">
        <f t="shared" si="17"/>
        <v>0</v>
      </c>
      <c r="AA89" s="94">
        <f t="shared" si="17"/>
        <v>0</v>
      </c>
      <c r="AB89" s="94">
        <f t="shared" si="17"/>
        <v>0</v>
      </c>
      <c r="AC89" s="94">
        <f t="shared" si="17"/>
        <v>0</v>
      </c>
      <c r="AD89" s="94">
        <f t="shared" si="17"/>
        <v>0</v>
      </c>
      <c r="AE89" s="94">
        <f t="shared" si="17"/>
        <v>0</v>
      </c>
      <c r="AF89" s="94">
        <f t="shared" si="17"/>
        <v>0</v>
      </c>
      <c r="AG89" s="94">
        <f t="shared" si="17"/>
        <v>0</v>
      </c>
      <c r="AH89" s="94">
        <f t="shared" si="17"/>
        <v>0</v>
      </c>
      <c r="AI89" s="94">
        <f t="shared" si="17"/>
        <v>0</v>
      </c>
      <c r="AJ89" s="94">
        <f t="shared" si="17"/>
        <v>0</v>
      </c>
      <c r="AK89" s="94">
        <f t="shared" si="17"/>
        <v>0</v>
      </c>
      <c r="AL89" s="94">
        <f t="shared" si="17"/>
        <v>0</v>
      </c>
      <c r="AM89" s="94">
        <f t="shared" si="17"/>
        <v>0</v>
      </c>
      <c r="AN89" s="94">
        <f t="shared" si="17"/>
        <v>0</v>
      </c>
      <c r="AO89" s="94">
        <f t="shared" si="17"/>
        <v>0</v>
      </c>
      <c r="AP89" s="94">
        <f t="shared" si="17"/>
        <v>0</v>
      </c>
      <c r="AQ89" s="94">
        <f t="shared" si="17"/>
        <v>0</v>
      </c>
      <c r="AR89" s="94">
        <f t="shared" si="17"/>
        <v>0</v>
      </c>
      <c r="AS89" s="94">
        <f t="shared" si="17"/>
        <v>0</v>
      </c>
      <c r="AT89" s="95">
        <f t="shared" si="17"/>
        <v>0</v>
      </c>
      <c r="AU89" s="95">
        <f t="shared" si="17"/>
        <v>0</v>
      </c>
      <c r="AV89" s="94">
        <f t="shared" si="17"/>
        <v>0</v>
      </c>
      <c r="AW89" s="94">
        <f t="shared" si="17"/>
        <v>0</v>
      </c>
      <c r="AX89" s="94">
        <f t="shared" si="17"/>
        <v>0</v>
      </c>
      <c r="AY89" s="94">
        <f t="shared" si="17"/>
        <v>0</v>
      </c>
      <c r="AZ89" s="94">
        <f t="shared" si="17"/>
        <v>0</v>
      </c>
      <c r="BA89" s="94">
        <f t="shared" si="17"/>
        <v>0</v>
      </c>
      <c r="BB89" s="94">
        <f t="shared" si="17"/>
        <v>0</v>
      </c>
      <c r="BC89" s="94">
        <f t="shared" si="17"/>
        <v>0</v>
      </c>
      <c r="BD89" s="94">
        <f t="shared" si="17"/>
        <v>0</v>
      </c>
      <c r="BE89" s="94">
        <f t="shared" si="17"/>
        <v>0</v>
      </c>
    </row>
    <row r="90" spans="1:57" ht="13.5" customHeight="1" hidden="1" thickBot="1">
      <c r="A90" s="222"/>
      <c r="B90" s="185"/>
      <c r="C90" s="185"/>
      <c r="D90" s="93" t="s">
        <v>25</v>
      </c>
      <c r="E90" s="94">
        <f>SUM(E92)</f>
        <v>0</v>
      </c>
      <c r="F90" s="94">
        <f aca="true" t="shared" si="18" ref="F90:BE90">SUM(F92)</f>
        <v>0</v>
      </c>
      <c r="G90" s="94">
        <f t="shared" si="18"/>
        <v>0</v>
      </c>
      <c r="H90" s="94">
        <f t="shared" si="18"/>
        <v>0</v>
      </c>
      <c r="I90" s="94">
        <f t="shared" si="18"/>
        <v>0</v>
      </c>
      <c r="J90" s="94">
        <f t="shared" si="18"/>
        <v>0</v>
      </c>
      <c r="K90" s="94">
        <f t="shared" si="18"/>
        <v>0</v>
      </c>
      <c r="L90" s="94">
        <f t="shared" si="18"/>
        <v>0</v>
      </c>
      <c r="M90" s="94">
        <f t="shared" si="18"/>
        <v>0</v>
      </c>
      <c r="N90" s="94">
        <f t="shared" si="18"/>
        <v>0</v>
      </c>
      <c r="O90" s="94">
        <f t="shared" si="18"/>
        <v>0</v>
      </c>
      <c r="P90" s="94">
        <f t="shared" si="18"/>
        <v>0</v>
      </c>
      <c r="Q90" s="94">
        <f t="shared" si="18"/>
        <v>0</v>
      </c>
      <c r="R90" s="94">
        <f t="shared" si="18"/>
        <v>0</v>
      </c>
      <c r="S90" s="94">
        <f t="shared" si="18"/>
        <v>0</v>
      </c>
      <c r="T90" s="94">
        <f t="shared" si="18"/>
        <v>0</v>
      </c>
      <c r="U90" s="94">
        <f t="shared" si="18"/>
        <v>0</v>
      </c>
      <c r="V90" s="97" t="s">
        <v>23</v>
      </c>
      <c r="W90" s="97" t="s">
        <v>23</v>
      </c>
      <c r="X90" s="94">
        <f t="shared" si="18"/>
        <v>0</v>
      </c>
      <c r="Y90" s="94">
        <f t="shared" si="18"/>
        <v>0</v>
      </c>
      <c r="Z90" s="94">
        <f t="shared" si="18"/>
        <v>0</v>
      </c>
      <c r="AA90" s="94">
        <f t="shared" si="18"/>
        <v>0</v>
      </c>
      <c r="AB90" s="94">
        <f t="shared" si="18"/>
        <v>0</v>
      </c>
      <c r="AC90" s="94">
        <f t="shared" si="18"/>
        <v>0</v>
      </c>
      <c r="AD90" s="94">
        <f t="shared" si="18"/>
        <v>0</v>
      </c>
      <c r="AE90" s="94">
        <f t="shared" si="18"/>
        <v>0</v>
      </c>
      <c r="AF90" s="94">
        <f t="shared" si="18"/>
        <v>0</v>
      </c>
      <c r="AG90" s="94">
        <f t="shared" si="18"/>
        <v>0</v>
      </c>
      <c r="AH90" s="94">
        <f t="shared" si="18"/>
        <v>0</v>
      </c>
      <c r="AI90" s="94">
        <f t="shared" si="18"/>
        <v>0</v>
      </c>
      <c r="AJ90" s="94">
        <f t="shared" si="18"/>
        <v>0</v>
      </c>
      <c r="AK90" s="94">
        <f t="shared" si="18"/>
        <v>0</v>
      </c>
      <c r="AL90" s="94">
        <f t="shared" si="18"/>
        <v>0</v>
      </c>
      <c r="AM90" s="94">
        <f t="shared" si="18"/>
        <v>0</v>
      </c>
      <c r="AN90" s="94">
        <f t="shared" si="18"/>
        <v>0</v>
      </c>
      <c r="AO90" s="94">
        <f t="shared" si="18"/>
        <v>0</v>
      </c>
      <c r="AP90" s="94">
        <f t="shared" si="18"/>
        <v>0</v>
      </c>
      <c r="AQ90" s="94">
        <f t="shared" si="18"/>
        <v>0</v>
      </c>
      <c r="AR90" s="94">
        <f t="shared" si="18"/>
        <v>0</v>
      </c>
      <c r="AS90" s="94">
        <f t="shared" si="18"/>
        <v>0</v>
      </c>
      <c r="AT90" s="95">
        <f t="shared" si="18"/>
        <v>0</v>
      </c>
      <c r="AU90" s="95">
        <f t="shared" si="18"/>
        <v>0</v>
      </c>
      <c r="AV90" s="94">
        <f t="shared" si="18"/>
        <v>0</v>
      </c>
      <c r="AW90" s="94">
        <f t="shared" si="18"/>
        <v>0</v>
      </c>
      <c r="AX90" s="94">
        <f t="shared" si="18"/>
        <v>0</v>
      </c>
      <c r="AY90" s="94">
        <f t="shared" si="18"/>
        <v>0</v>
      </c>
      <c r="AZ90" s="94">
        <f t="shared" si="18"/>
        <v>0</v>
      </c>
      <c r="BA90" s="94">
        <f t="shared" si="18"/>
        <v>0</v>
      </c>
      <c r="BB90" s="94">
        <f t="shared" si="18"/>
        <v>0</v>
      </c>
      <c r="BC90" s="94">
        <f t="shared" si="18"/>
        <v>0</v>
      </c>
      <c r="BD90" s="94">
        <f t="shared" si="18"/>
        <v>0</v>
      </c>
      <c r="BE90" s="94">
        <f t="shared" si="18"/>
        <v>0</v>
      </c>
    </row>
    <row r="91" spans="1:57" ht="13.5" customHeight="1" hidden="1" thickBot="1">
      <c r="A91" s="222"/>
      <c r="B91" s="189" t="s">
        <v>84</v>
      </c>
      <c r="C91" s="191" t="s">
        <v>85</v>
      </c>
      <c r="D91" s="96" t="s">
        <v>22</v>
      </c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 t="s">
        <v>23</v>
      </c>
      <c r="W91" s="97" t="s">
        <v>23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8"/>
      <c r="AU91" s="98"/>
      <c r="AV91" s="96"/>
      <c r="AW91" s="96"/>
      <c r="AX91" s="96"/>
      <c r="AY91" s="96"/>
      <c r="AZ91" s="96"/>
      <c r="BA91" s="96"/>
      <c r="BB91" s="96"/>
      <c r="BC91" s="96"/>
      <c r="BD91" s="96"/>
      <c r="BE91" s="96"/>
    </row>
    <row r="92" spans="1:57" ht="22.5" customHeight="1" hidden="1" thickBot="1">
      <c r="A92" s="222"/>
      <c r="B92" s="190"/>
      <c r="C92" s="192"/>
      <c r="D92" s="96" t="s">
        <v>25</v>
      </c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 t="s">
        <v>23</v>
      </c>
      <c r="W92" s="97" t="s">
        <v>23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8"/>
      <c r="AU92" s="98"/>
      <c r="AV92" s="96"/>
      <c r="AW92" s="96"/>
      <c r="AX92" s="96"/>
      <c r="AY92" s="96"/>
      <c r="AZ92" s="96"/>
      <c r="BA92" s="96"/>
      <c r="BB92" s="96"/>
      <c r="BC92" s="96"/>
      <c r="BD92" s="96"/>
      <c r="BE92" s="96"/>
    </row>
    <row r="93" spans="1:57" ht="13.5" customHeight="1" hidden="1" thickBot="1">
      <c r="A93" s="222"/>
      <c r="B93" s="96" t="s">
        <v>86</v>
      </c>
      <c r="C93" s="111" t="s">
        <v>61</v>
      </c>
      <c r="D93" s="96" t="s">
        <v>22</v>
      </c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 t="s">
        <v>23</v>
      </c>
      <c r="W93" s="97" t="s">
        <v>23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8"/>
      <c r="AU93" s="98"/>
      <c r="AV93" s="96"/>
      <c r="AW93" s="96"/>
      <c r="AX93" s="96"/>
      <c r="AY93" s="96"/>
      <c r="AZ93" s="96"/>
      <c r="BA93" s="96"/>
      <c r="BB93" s="96"/>
      <c r="BC93" s="96"/>
      <c r="BD93" s="96"/>
      <c r="BE93" s="96"/>
    </row>
    <row r="94" spans="1:57" ht="13.5" customHeight="1" hidden="1" thickBot="1">
      <c r="A94" s="222"/>
      <c r="B94" s="109" t="s">
        <v>87</v>
      </c>
      <c r="C94" s="96" t="s">
        <v>63</v>
      </c>
      <c r="D94" s="96" t="s">
        <v>22</v>
      </c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 t="s">
        <v>23</v>
      </c>
      <c r="W94" s="97" t="s">
        <v>23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8"/>
      <c r="AU94" s="98"/>
      <c r="AV94" s="96"/>
      <c r="AW94" s="96"/>
      <c r="AX94" s="96"/>
      <c r="AY94" s="96"/>
      <c r="AZ94" s="96"/>
      <c r="BA94" s="96"/>
      <c r="BB94" s="96"/>
      <c r="BC94" s="96"/>
      <c r="BD94" s="96"/>
      <c r="BE94" s="96"/>
    </row>
    <row r="95" spans="1:57" ht="13.5" customHeight="1" hidden="1" thickBot="1">
      <c r="A95" s="222"/>
      <c r="B95" s="193" t="s">
        <v>88</v>
      </c>
      <c r="C95" s="193" t="s">
        <v>89</v>
      </c>
      <c r="D95" s="93" t="s">
        <v>22</v>
      </c>
      <c r="E95" s="94">
        <f>SUM(E97,E99,E100)</f>
        <v>0</v>
      </c>
      <c r="F95" s="94">
        <f aca="true" t="shared" si="19" ref="F95:BE95">SUM(F97,F99,F100)</f>
        <v>0</v>
      </c>
      <c r="G95" s="94">
        <f t="shared" si="19"/>
        <v>0</v>
      </c>
      <c r="H95" s="94">
        <f t="shared" si="19"/>
        <v>0</v>
      </c>
      <c r="I95" s="94">
        <f t="shared" si="19"/>
        <v>0</v>
      </c>
      <c r="J95" s="94">
        <f t="shared" si="19"/>
        <v>0</v>
      </c>
      <c r="K95" s="94">
        <f t="shared" si="19"/>
        <v>0</v>
      </c>
      <c r="L95" s="94">
        <f t="shared" si="19"/>
        <v>0</v>
      </c>
      <c r="M95" s="94">
        <f t="shared" si="19"/>
        <v>0</v>
      </c>
      <c r="N95" s="94">
        <f t="shared" si="19"/>
        <v>0</v>
      </c>
      <c r="O95" s="94">
        <f t="shared" si="19"/>
        <v>0</v>
      </c>
      <c r="P95" s="94">
        <f t="shared" si="19"/>
        <v>0</v>
      </c>
      <c r="Q95" s="94">
        <f t="shared" si="19"/>
        <v>0</v>
      </c>
      <c r="R95" s="94">
        <f t="shared" si="19"/>
        <v>0</v>
      </c>
      <c r="S95" s="94">
        <f t="shared" si="19"/>
        <v>0</v>
      </c>
      <c r="T95" s="94">
        <f t="shared" si="19"/>
        <v>0</v>
      </c>
      <c r="U95" s="94">
        <f t="shared" si="19"/>
        <v>0</v>
      </c>
      <c r="V95" s="97" t="s">
        <v>23</v>
      </c>
      <c r="W95" s="97" t="s">
        <v>23</v>
      </c>
      <c r="X95" s="94">
        <f t="shared" si="19"/>
        <v>0</v>
      </c>
      <c r="Y95" s="94">
        <f t="shared" si="19"/>
        <v>0</v>
      </c>
      <c r="Z95" s="94">
        <f t="shared" si="19"/>
        <v>0</v>
      </c>
      <c r="AA95" s="94">
        <f t="shared" si="19"/>
        <v>0</v>
      </c>
      <c r="AB95" s="94">
        <f t="shared" si="19"/>
        <v>0</v>
      </c>
      <c r="AC95" s="94">
        <f t="shared" si="19"/>
        <v>0</v>
      </c>
      <c r="AD95" s="94">
        <f t="shared" si="19"/>
        <v>0</v>
      </c>
      <c r="AE95" s="94">
        <f t="shared" si="19"/>
        <v>0</v>
      </c>
      <c r="AF95" s="94">
        <f t="shared" si="19"/>
        <v>0</v>
      </c>
      <c r="AG95" s="94">
        <f t="shared" si="19"/>
        <v>0</v>
      </c>
      <c r="AH95" s="94">
        <f t="shared" si="19"/>
        <v>0</v>
      </c>
      <c r="AI95" s="94">
        <f t="shared" si="19"/>
        <v>0</v>
      </c>
      <c r="AJ95" s="94">
        <f t="shared" si="19"/>
        <v>0</v>
      </c>
      <c r="AK95" s="94">
        <f t="shared" si="19"/>
        <v>0</v>
      </c>
      <c r="AL95" s="94">
        <f t="shared" si="19"/>
        <v>0</v>
      </c>
      <c r="AM95" s="94">
        <f t="shared" si="19"/>
        <v>0</v>
      </c>
      <c r="AN95" s="94">
        <f t="shared" si="19"/>
        <v>0</v>
      </c>
      <c r="AO95" s="94">
        <f t="shared" si="19"/>
        <v>0</v>
      </c>
      <c r="AP95" s="94">
        <f t="shared" si="19"/>
        <v>0</v>
      </c>
      <c r="AQ95" s="94">
        <f t="shared" si="19"/>
        <v>0</v>
      </c>
      <c r="AR95" s="94">
        <f t="shared" si="19"/>
        <v>0</v>
      </c>
      <c r="AS95" s="94">
        <f t="shared" si="19"/>
        <v>0</v>
      </c>
      <c r="AT95" s="95">
        <f t="shared" si="19"/>
        <v>0</v>
      </c>
      <c r="AU95" s="95">
        <f t="shared" si="19"/>
        <v>0</v>
      </c>
      <c r="AV95" s="94">
        <f t="shared" si="19"/>
        <v>0</v>
      </c>
      <c r="AW95" s="94">
        <f t="shared" si="19"/>
        <v>0</v>
      </c>
      <c r="AX95" s="94">
        <f t="shared" si="19"/>
        <v>0</v>
      </c>
      <c r="AY95" s="94">
        <f t="shared" si="19"/>
        <v>0</v>
      </c>
      <c r="AZ95" s="94">
        <f t="shared" si="19"/>
        <v>0</v>
      </c>
      <c r="BA95" s="94">
        <f t="shared" si="19"/>
        <v>0</v>
      </c>
      <c r="BB95" s="94">
        <f t="shared" si="19"/>
        <v>0</v>
      </c>
      <c r="BC95" s="94">
        <f t="shared" si="19"/>
        <v>0</v>
      </c>
      <c r="BD95" s="94">
        <f t="shared" si="19"/>
        <v>0</v>
      </c>
      <c r="BE95" s="94">
        <f t="shared" si="19"/>
        <v>0</v>
      </c>
    </row>
    <row r="96" spans="1:57" ht="13.5" customHeight="1" hidden="1" thickBot="1">
      <c r="A96" s="222"/>
      <c r="B96" s="185"/>
      <c r="C96" s="185"/>
      <c r="D96" s="93" t="s">
        <v>25</v>
      </c>
      <c r="E96" s="94">
        <f>SUM(E98)</f>
        <v>0</v>
      </c>
      <c r="F96" s="94">
        <f aca="true" t="shared" si="20" ref="F96:BE96">SUM(F98)</f>
        <v>0</v>
      </c>
      <c r="G96" s="94">
        <f t="shared" si="20"/>
        <v>0</v>
      </c>
      <c r="H96" s="94">
        <f t="shared" si="20"/>
        <v>0</v>
      </c>
      <c r="I96" s="94">
        <f t="shared" si="20"/>
        <v>0</v>
      </c>
      <c r="J96" s="94">
        <f t="shared" si="20"/>
        <v>0</v>
      </c>
      <c r="K96" s="94">
        <f t="shared" si="20"/>
        <v>0</v>
      </c>
      <c r="L96" s="94">
        <f t="shared" si="20"/>
        <v>0</v>
      </c>
      <c r="M96" s="94">
        <f t="shared" si="20"/>
        <v>0</v>
      </c>
      <c r="N96" s="94">
        <f t="shared" si="20"/>
        <v>0</v>
      </c>
      <c r="O96" s="94">
        <f t="shared" si="20"/>
        <v>0</v>
      </c>
      <c r="P96" s="94">
        <f t="shared" si="20"/>
        <v>0</v>
      </c>
      <c r="Q96" s="94">
        <f t="shared" si="20"/>
        <v>0</v>
      </c>
      <c r="R96" s="94">
        <f t="shared" si="20"/>
        <v>0</v>
      </c>
      <c r="S96" s="94">
        <f t="shared" si="20"/>
        <v>0</v>
      </c>
      <c r="T96" s="94">
        <f t="shared" si="20"/>
        <v>0</v>
      </c>
      <c r="U96" s="94">
        <f t="shared" si="20"/>
        <v>0</v>
      </c>
      <c r="V96" s="97" t="s">
        <v>23</v>
      </c>
      <c r="W96" s="97" t="s">
        <v>23</v>
      </c>
      <c r="X96" s="94">
        <f t="shared" si="20"/>
        <v>0</v>
      </c>
      <c r="Y96" s="94">
        <f t="shared" si="20"/>
        <v>0</v>
      </c>
      <c r="Z96" s="94">
        <f t="shared" si="20"/>
        <v>0</v>
      </c>
      <c r="AA96" s="94">
        <f t="shared" si="20"/>
        <v>0</v>
      </c>
      <c r="AB96" s="94">
        <f t="shared" si="20"/>
        <v>0</v>
      </c>
      <c r="AC96" s="94">
        <f t="shared" si="20"/>
        <v>0</v>
      </c>
      <c r="AD96" s="94">
        <f t="shared" si="20"/>
        <v>0</v>
      </c>
      <c r="AE96" s="94">
        <f t="shared" si="20"/>
        <v>0</v>
      </c>
      <c r="AF96" s="94">
        <f t="shared" si="20"/>
        <v>0</v>
      </c>
      <c r="AG96" s="94">
        <f t="shared" si="20"/>
        <v>0</v>
      </c>
      <c r="AH96" s="94">
        <f t="shared" si="20"/>
        <v>0</v>
      </c>
      <c r="AI96" s="94">
        <f t="shared" si="20"/>
        <v>0</v>
      </c>
      <c r="AJ96" s="94">
        <f t="shared" si="20"/>
        <v>0</v>
      </c>
      <c r="AK96" s="94">
        <f t="shared" si="20"/>
        <v>0</v>
      </c>
      <c r="AL96" s="94">
        <f t="shared" si="20"/>
        <v>0</v>
      </c>
      <c r="AM96" s="94">
        <f t="shared" si="20"/>
        <v>0</v>
      </c>
      <c r="AN96" s="94">
        <f t="shared" si="20"/>
        <v>0</v>
      </c>
      <c r="AO96" s="94">
        <f t="shared" si="20"/>
        <v>0</v>
      </c>
      <c r="AP96" s="94">
        <f t="shared" si="20"/>
        <v>0</v>
      </c>
      <c r="AQ96" s="94">
        <f t="shared" si="20"/>
        <v>0</v>
      </c>
      <c r="AR96" s="94">
        <f t="shared" si="20"/>
        <v>0</v>
      </c>
      <c r="AS96" s="94">
        <f t="shared" si="20"/>
        <v>0</v>
      </c>
      <c r="AT96" s="95">
        <f t="shared" si="20"/>
        <v>0</v>
      </c>
      <c r="AU96" s="95">
        <f t="shared" si="20"/>
        <v>0</v>
      </c>
      <c r="AV96" s="94">
        <f t="shared" si="20"/>
        <v>0</v>
      </c>
      <c r="AW96" s="94">
        <f t="shared" si="20"/>
        <v>0</v>
      </c>
      <c r="AX96" s="94">
        <f t="shared" si="20"/>
        <v>0</v>
      </c>
      <c r="AY96" s="94">
        <f t="shared" si="20"/>
        <v>0</v>
      </c>
      <c r="AZ96" s="94">
        <f t="shared" si="20"/>
        <v>0</v>
      </c>
      <c r="BA96" s="94">
        <f t="shared" si="20"/>
        <v>0</v>
      </c>
      <c r="BB96" s="94">
        <f t="shared" si="20"/>
        <v>0</v>
      </c>
      <c r="BC96" s="94">
        <f t="shared" si="20"/>
        <v>0</v>
      </c>
      <c r="BD96" s="94">
        <f t="shared" si="20"/>
        <v>0</v>
      </c>
      <c r="BE96" s="94">
        <f t="shared" si="20"/>
        <v>0</v>
      </c>
    </row>
    <row r="97" spans="1:57" ht="13.5" customHeight="1" hidden="1" thickBot="1">
      <c r="A97" s="222"/>
      <c r="B97" s="189" t="s">
        <v>90</v>
      </c>
      <c r="C97" s="191" t="s">
        <v>91</v>
      </c>
      <c r="D97" s="96" t="s">
        <v>22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 t="s">
        <v>23</v>
      </c>
      <c r="W97" s="97" t="s">
        <v>23</v>
      </c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8"/>
      <c r="AU97" s="98"/>
      <c r="AV97" s="96"/>
      <c r="AW97" s="96"/>
      <c r="AX97" s="96"/>
      <c r="AY97" s="96"/>
      <c r="AZ97" s="96"/>
      <c r="BA97" s="96"/>
      <c r="BB97" s="96"/>
      <c r="BC97" s="96"/>
      <c r="BD97" s="96"/>
      <c r="BE97" s="96"/>
    </row>
    <row r="98" spans="1:57" ht="13.5" customHeight="1" hidden="1" thickBot="1">
      <c r="A98" s="222"/>
      <c r="B98" s="190"/>
      <c r="C98" s="192"/>
      <c r="D98" s="96" t="s">
        <v>25</v>
      </c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 t="s">
        <v>23</v>
      </c>
      <c r="W98" s="97" t="s">
        <v>23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8"/>
      <c r="AU98" s="98"/>
      <c r="AV98" s="96"/>
      <c r="AW98" s="96"/>
      <c r="AX98" s="96"/>
      <c r="AY98" s="96"/>
      <c r="AZ98" s="96"/>
      <c r="BA98" s="96"/>
      <c r="BB98" s="96"/>
      <c r="BC98" s="96"/>
      <c r="BD98" s="96"/>
      <c r="BE98" s="96"/>
    </row>
    <row r="99" spans="1:57" ht="13.5" customHeight="1" hidden="1" thickBot="1">
      <c r="A99" s="222"/>
      <c r="B99" s="96" t="s">
        <v>92</v>
      </c>
      <c r="C99" s="111" t="s">
        <v>61</v>
      </c>
      <c r="D99" s="96" t="s">
        <v>22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 t="s">
        <v>23</v>
      </c>
      <c r="W99" s="97" t="s">
        <v>23</v>
      </c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8"/>
      <c r="AU99" s="98"/>
      <c r="AV99" s="96"/>
      <c r="AW99" s="96"/>
      <c r="AX99" s="96"/>
      <c r="AY99" s="96"/>
      <c r="AZ99" s="96"/>
      <c r="BA99" s="96"/>
      <c r="BB99" s="96"/>
      <c r="BC99" s="96"/>
      <c r="BD99" s="96"/>
      <c r="BE99" s="96"/>
    </row>
    <row r="100" spans="1:57" ht="13.5" customHeight="1" hidden="1" thickBot="1">
      <c r="A100" s="222"/>
      <c r="B100" s="109" t="s">
        <v>93</v>
      </c>
      <c r="C100" s="96" t="s">
        <v>63</v>
      </c>
      <c r="D100" s="96" t="s">
        <v>22</v>
      </c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 t="s">
        <v>23</v>
      </c>
      <c r="W100" s="97" t="s">
        <v>23</v>
      </c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8"/>
      <c r="AU100" s="98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</row>
    <row r="101" spans="1:57" ht="13.5" customHeight="1" hidden="1" thickBot="1">
      <c r="A101" s="222"/>
      <c r="B101" s="193" t="s">
        <v>94</v>
      </c>
      <c r="C101" s="193" t="s">
        <v>95</v>
      </c>
      <c r="D101" s="93" t="s">
        <v>22</v>
      </c>
      <c r="E101" s="94">
        <f>SUM(E103,E105,E106)</f>
        <v>0</v>
      </c>
      <c r="F101" s="94">
        <f aca="true" t="shared" si="21" ref="F101:BE101">SUM(F103,F105,F106)</f>
        <v>0</v>
      </c>
      <c r="G101" s="94">
        <f t="shared" si="21"/>
        <v>0</v>
      </c>
      <c r="H101" s="94">
        <f t="shared" si="21"/>
        <v>0</v>
      </c>
      <c r="I101" s="94">
        <f t="shared" si="21"/>
        <v>0</v>
      </c>
      <c r="J101" s="94">
        <f t="shared" si="21"/>
        <v>0</v>
      </c>
      <c r="K101" s="94">
        <f t="shared" si="21"/>
        <v>0</v>
      </c>
      <c r="L101" s="94">
        <f t="shared" si="21"/>
        <v>0</v>
      </c>
      <c r="M101" s="94">
        <f t="shared" si="21"/>
        <v>0</v>
      </c>
      <c r="N101" s="94">
        <f t="shared" si="21"/>
        <v>0</v>
      </c>
      <c r="O101" s="94">
        <f t="shared" si="21"/>
        <v>0</v>
      </c>
      <c r="P101" s="94">
        <f t="shared" si="21"/>
        <v>0</v>
      </c>
      <c r="Q101" s="94">
        <f t="shared" si="21"/>
        <v>0</v>
      </c>
      <c r="R101" s="94">
        <f t="shared" si="21"/>
        <v>0</v>
      </c>
      <c r="S101" s="94">
        <f t="shared" si="21"/>
        <v>0</v>
      </c>
      <c r="T101" s="94">
        <f t="shared" si="21"/>
        <v>0</v>
      </c>
      <c r="U101" s="94">
        <f t="shared" si="21"/>
        <v>0</v>
      </c>
      <c r="V101" s="97" t="s">
        <v>23</v>
      </c>
      <c r="W101" s="97" t="s">
        <v>23</v>
      </c>
      <c r="X101" s="94">
        <f t="shared" si="21"/>
        <v>0</v>
      </c>
      <c r="Y101" s="94">
        <f t="shared" si="21"/>
        <v>0</v>
      </c>
      <c r="Z101" s="94">
        <f t="shared" si="21"/>
        <v>0</v>
      </c>
      <c r="AA101" s="94">
        <f t="shared" si="21"/>
        <v>0</v>
      </c>
      <c r="AB101" s="94">
        <f t="shared" si="21"/>
        <v>0</v>
      </c>
      <c r="AC101" s="94">
        <f t="shared" si="21"/>
        <v>0</v>
      </c>
      <c r="AD101" s="94">
        <f t="shared" si="21"/>
        <v>0</v>
      </c>
      <c r="AE101" s="94">
        <f t="shared" si="21"/>
        <v>0</v>
      </c>
      <c r="AF101" s="94">
        <f t="shared" si="21"/>
        <v>0</v>
      </c>
      <c r="AG101" s="94">
        <f t="shared" si="21"/>
        <v>0</v>
      </c>
      <c r="AH101" s="94">
        <f t="shared" si="21"/>
        <v>0</v>
      </c>
      <c r="AI101" s="94">
        <f t="shared" si="21"/>
        <v>0</v>
      </c>
      <c r="AJ101" s="94">
        <f t="shared" si="21"/>
        <v>0</v>
      </c>
      <c r="AK101" s="94">
        <f t="shared" si="21"/>
        <v>0</v>
      </c>
      <c r="AL101" s="94">
        <f t="shared" si="21"/>
        <v>0</v>
      </c>
      <c r="AM101" s="94">
        <f t="shared" si="21"/>
        <v>0</v>
      </c>
      <c r="AN101" s="94">
        <f t="shared" si="21"/>
        <v>0</v>
      </c>
      <c r="AO101" s="94">
        <f t="shared" si="21"/>
        <v>0</v>
      </c>
      <c r="AP101" s="94">
        <f t="shared" si="21"/>
        <v>0</v>
      </c>
      <c r="AQ101" s="94">
        <f t="shared" si="21"/>
        <v>0</v>
      </c>
      <c r="AR101" s="94">
        <f t="shared" si="21"/>
        <v>0</v>
      </c>
      <c r="AS101" s="94">
        <f t="shared" si="21"/>
        <v>0</v>
      </c>
      <c r="AT101" s="95">
        <f t="shared" si="21"/>
        <v>0</v>
      </c>
      <c r="AU101" s="95">
        <f t="shared" si="21"/>
        <v>0</v>
      </c>
      <c r="AV101" s="94">
        <f t="shared" si="21"/>
        <v>0</v>
      </c>
      <c r="AW101" s="94">
        <f t="shared" si="21"/>
        <v>0</v>
      </c>
      <c r="AX101" s="94">
        <f t="shared" si="21"/>
        <v>0</v>
      </c>
      <c r="AY101" s="94">
        <f t="shared" si="21"/>
        <v>0</v>
      </c>
      <c r="AZ101" s="94">
        <f t="shared" si="21"/>
        <v>0</v>
      </c>
      <c r="BA101" s="94">
        <f t="shared" si="21"/>
        <v>0</v>
      </c>
      <c r="BB101" s="94">
        <f t="shared" si="21"/>
        <v>0</v>
      </c>
      <c r="BC101" s="94">
        <f t="shared" si="21"/>
        <v>0</v>
      </c>
      <c r="BD101" s="94">
        <f t="shared" si="21"/>
        <v>0</v>
      </c>
      <c r="BE101" s="94">
        <f t="shared" si="21"/>
        <v>0</v>
      </c>
    </row>
    <row r="102" spans="1:57" ht="13.5" customHeight="1" hidden="1" thickBot="1">
      <c r="A102" s="222"/>
      <c r="B102" s="185"/>
      <c r="C102" s="185"/>
      <c r="D102" s="93" t="s">
        <v>25</v>
      </c>
      <c r="E102" s="94">
        <f>SUM(E104)</f>
        <v>0</v>
      </c>
      <c r="F102" s="94">
        <f aca="true" t="shared" si="22" ref="F102:BE102">SUM(F104)</f>
        <v>0</v>
      </c>
      <c r="G102" s="94">
        <f t="shared" si="22"/>
        <v>0</v>
      </c>
      <c r="H102" s="94">
        <f t="shared" si="22"/>
        <v>0</v>
      </c>
      <c r="I102" s="94">
        <f t="shared" si="22"/>
        <v>0</v>
      </c>
      <c r="J102" s="94">
        <f t="shared" si="22"/>
        <v>0</v>
      </c>
      <c r="K102" s="94">
        <f t="shared" si="22"/>
        <v>0</v>
      </c>
      <c r="L102" s="94">
        <f t="shared" si="22"/>
        <v>0</v>
      </c>
      <c r="M102" s="94">
        <f t="shared" si="22"/>
        <v>0</v>
      </c>
      <c r="N102" s="94">
        <f t="shared" si="22"/>
        <v>0</v>
      </c>
      <c r="O102" s="94">
        <f t="shared" si="22"/>
        <v>0</v>
      </c>
      <c r="P102" s="94">
        <f t="shared" si="22"/>
        <v>0</v>
      </c>
      <c r="Q102" s="94">
        <f t="shared" si="22"/>
        <v>0</v>
      </c>
      <c r="R102" s="94">
        <f t="shared" si="22"/>
        <v>0</v>
      </c>
      <c r="S102" s="94">
        <f t="shared" si="22"/>
        <v>0</v>
      </c>
      <c r="T102" s="94">
        <f t="shared" si="22"/>
        <v>0</v>
      </c>
      <c r="U102" s="94">
        <f t="shared" si="22"/>
        <v>0</v>
      </c>
      <c r="V102" s="97" t="s">
        <v>23</v>
      </c>
      <c r="W102" s="97" t="s">
        <v>23</v>
      </c>
      <c r="X102" s="94">
        <f t="shared" si="22"/>
        <v>0</v>
      </c>
      <c r="Y102" s="94">
        <f t="shared" si="22"/>
        <v>0</v>
      </c>
      <c r="Z102" s="94">
        <f t="shared" si="22"/>
        <v>0</v>
      </c>
      <c r="AA102" s="94">
        <f t="shared" si="22"/>
        <v>0</v>
      </c>
      <c r="AB102" s="94">
        <f t="shared" si="22"/>
        <v>0</v>
      </c>
      <c r="AC102" s="94">
        <f t="shared" si="22"/>
        <v>0</v>
      </c>
      <c r="AD102" s="94">
        <f t="shared" si="22"/>
        <v>0</v>
      </c>
      <c r="AE102" s="94">
        <f t="shared" si="22"/>
        <v>0</v>
      </c>
      <c r="AF102" s="94">
        <f t="shared" si="22"/>
        <v>0</v>
      </c>
      <c r="AG102" s="94">
        <f t="shared" si="22"/>
        <v>0</v>
      </c>
      <c r="AH102" s="94">
        <f t="shared" si="22"/>
        <v>0</v>
      </c>
      <c r="AI102" s="94">
        <f t="shared" si="22"/>
        <v>0</v>
      </c>
      <c r="AJ102" s="94">
        <f t="shared" si="22"/>
        <v>0</v>
      </c>
      <c r="AK102" s="94">
        <f t="shared" si="22"/>
        <v>0</v>
      </c>
      <c r="AL102" s="94">
        <f t="shared" si="22"/>
        <v>0</v>
      </c>
      <c r="AM102" s="94">
        <f t="shared" si="22"/>
        <v>0</v>
      </c>
      <c r="AN102" s="94">
        <f t="shared" si="22"/>
        <v>0</v>
      </c>
      <c r="AO102" s="94">
        <f t="shared" si="22"/>
        <v>0</v>
      </c>
      <c r="AP102" s="94">
        <f t="shared" si="22"/>
        <v>0</v>
      </c>
      <c r="AQ102" s="94">
        <f t="shared" si="22"/>
        <v>0</v>
      </c>
      <c r="AR102" s="94">
        <f t="shared" si="22"/>
        <v>0</v>
      </c>
      <c r="AS102" s="94">
        <f t="shared" si="22"/>
        <v>0</v>
      </c>
      <c r="AT102" s="95">
        <f t="shared" si="22"/>
        <v>0</v>
      </c>
      <c r="AU102" s="95">
        <f t="shared" si="22"/>
        <v>0</v>
      </c>
      <c r="AV102" s="94">
        <f t="shared" si="22"/>
        <v>0</v>
      </c>
      <c r="AW102" s="94">
        <f t="shared" si="22"/>
        <v>0</v>
      </c>
      <c r="AX102" s="94">
        <f t="shared" si="22"/>
        <v>0</v>
      </c>
      <c r="AY102" s="94">
        <f t="shared" si="22"/>
        <v>0</v>
      </c>
      <c r="AZ102" s="94">
        <f t="shared" si="22"/>
        <v>0</v>
      </c>
      <c r="BA102" s="94">
        <f t="shared" si="22"/>
        <v>0</v>
      </c>
      <c r="BB102" s="94">
        <f t="shared" si="22"/>
        <v>0</v>
      </c>
      <c r="BC102" s="94">
        <f t="shared" si="22"/>
        <v>0</v>
      </c>
      <c r="BD102" s="94">
        <f t="shared" si="22"/>
        <v>0</v>
      </c>
      <c r="BE102" s="94">
        <f t="shared" si="22"/>
        <v>0</v>
      </c>
    </row>
    <row r="103" spans="1:57" ht="13.5" customHeight="1" hidden="1" thickBot="1">
      <c r="A103" s="222"/>
      <c r="B103" s="189" t="s">
        <v>96</v>
      </c>
      <c r="C103" s="191" t="s">
        <v>97</v>
      </c>
      <c r="D103" s="96" t="s">
        <v>22</v>
      </c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 t="s">
        <v>23</v>
      </c>
      <c r="W103" s="97" t="s">
        <v>23</v>
      </c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8"/>
      <c r="AU103" s="98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</row>
    <row r="104" spans="1:57" ht="13.5" customHeight="1" hidden="1" thickBot="1">
      <c r="A104" s="222"/>
      <c r="B104" s="190"/>
      <c r="C104" s="192"/>
      <c r="D104" s="96" t="s">
        <v>25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 t="s">
        <v>23</v>
      </c>
      <c r="W104" s="97" t="s">
        <v>23</v>
      </c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8"/>
      <c r="AU104" s="98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</row>
    <row r="105" spans="1:57" ht="13.5" customHeight="1" hidden="1" thickBot="1">
      <c r="A105" s="222"/>
      <c r="B105" s="96" t="s">
        <v>98</v>
      </c>
      <c r="C105" s="111" t="s">
        <v>61</v>
      </c>
      <c r="D105" s="96" t="s">
        <v>22</v>
      </c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 t="s">
        <v>23</v>
      </c>
      <c r="W105" s="97" t="s">
        <v>23</v>
      </c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8"/>
      <c r="AU105" s="98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</row>
    <row r="106" spans="1:57" ht="13.5" customHeight="1" hidden="1" thickBot="1">
      <c r="A106" s="222"/>
      <c r="B106" s="109" t="s">
        <v>99</v>
      </c>
      <c r="C106" s="96" t="s">
        <v>63</v>
      </c>
      <c r="D106" s="96" t="s">
        <v>22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 t="s">
        <v>23</v>
      </c>
      <c r="W106" s="97" t="s">
        <v>23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8"/>
      <c r="AU106" s="98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</row>
    <row r="107" spans="1:57" ht="13.5" customHeight="1" hidden="1" thickBot="1">
      <c r="A107" s="222"/>
      <c r="B107" s="193" t="s">
        <v>100</v>
      </c>
      <c r="C107" s="193" t="s">
        <v>101</v>
      </c>
      <c r="D107" s="93" t="s">
        <v>22</v>
      </c>
      <c r="E107" s="94">
        <f>SUM(E109,E111,E112)</f>
        <v>0</v>
      </c>
      <c r="F107" s="94">
        <f aca="true" t="shared" si="23" ref="F107:BE107">SUM(F109,F111,F112)</f>
        <v>0</v>
      </c>
      <c r="G107" s="94">
        <f t="shared" si="23"/>
        <v>0</v>
      </c>
      <c r="H107" s="94">
        <f t="shared" si="23"/>
        <v>0</v>
      </c>
      <c r="I107" s="94">
        <f t="shared" si="23"/>
        <v>0</v>
      </c>
      <c r="J107" s="94">
        <f t="shared" si="23"/>
        <v>0</v>
      </c>
      <c r="K107" s="94">
        <f t="shared" si="23"/>
        <v>0</v>
      </c>
      <c r="L107" s="94">
        <f t="shared" si="23"/>
        <v>0</v>
      </c>
      <c r="M107" s="94">
        <f t="shared" si="23"/>
        <v>0</v>
      </c>
      <c r="N107" s="94">
        <f t="shared" si="23"/>
        <v>0</v>
      </c>
      <c r="O107" s="94">
        <f t="shared" si="23"/>
        <v>0</v>
      </c>
      <c r="P107" s="94">
        <f t="shared" si="23"/>
        <v>0</v>
      </c>
      <c r="Q107" s="94">
        <f t="shared" si="23"/>
        <v>0</v>
      </c>
      <c r="R107" s="94">
        <f t="shared" si="23"/>
        <v>0</v>
      </c>
      <c r="S107" s="94">
        <f t="shared" si="23"/>
        <v>0</v>
      </c>
      <c r="T107" s="94">
        <f t="shared" si="23"/>
        <v>0</v>
      </c>
      <c r="U107" s="94">
        <f t="shared" si="23"/>
        <v>0</v>
      </c>
      <c r="V107" s="97" t="s">
        <v>23</v>
      </c>
      <c r="W107" s="97" t="s">
        <v>23</v>
      </c>
      <c r="X107" s="94">
        <f t="shared" si="23"/>
        <v>0</v>
      </c>
      <c r="Y107" s="94">
        <f t="shared" si="23"/>
        <v>0</v>
      </c>
      <c r="Z107" s="94">
        <f t="shared" si="23"/>
        <v>0</v>
      </c>
      <c r="AA107" s="94">
        <f t="shared" si="23"/>
        <v>0</v>
      </c>
      <c r="AB107" s="94">
        <f t="shared" si="23"/>
        <v>0</v>
      </c>
      <c r="AC107" s="94">
        <f t="shared" si="23"/>
        <v>0</v>
      </c>
      <c r="AD107" s="94">
        <f t="shared" si="23"/>
        <v>0</v>
      </c>
      <c r="AE107" s="94">
        <f t="shared" si="23"/>
        <v>0</v>
      </c>
      <c r="AF107" s="94">
        <f t="shared" si="23"/>
        <v>0</v>
      </c>
      <c r="AG107" s="94">
        <f t="shared" si="23"/>
        <v>0</v>
      </c>
      <c r="AH107" s="94">
        <f t="shared" si="23"/>
        <v>0</v>
      </c>
      <c r="AI107" s="94">
        <f t="shared" si="23"/>
        <v>0</v>
      </c>
      <c r="AJ107" s="94">
        <f t="shared" si="23"/>
        <v>0</v>
      </c>
      <c r="AK107" s="94">
        <f t="shared" si="23"/>
        <v>0</v>
      </c>
      <c r="AL107" s="94">
        <f t="shared" si="23"/>
        <v>0</v>
      </c>
      <c r="AM107" s="94">
        <f t="shared" si="23"/>
        <v>0</v>
      </c>
      <c r="AN107" s="94">
        <f t="shared" si="23"/>
        <v>0</v>
      </c>
      <c r="AO107" s="94">
        <f t="shared" si="23"/>
        <v>0</v>
      </c>
      <c r="AP107" s="94">
        <f t="shared" si="23"/>
        <v>0</v>
      </c>
      <c r="AQ107" s="94">
        <f t="shared" si="23"/>
        <v>0</v>
      </c>
      <c r="AR107" s="94">
        <f t="shared" si="23"/>
        <v>0</v>
      </c>
      <c r="AS107" s="94">
        <f t="shared" si="23"/>
        <v>0</v>
      </c>
      <c r="AT107" s="95">
        <f t="shared" si="23"/>
        <v>0</v>
      </c>
      <c r="AU107" s="95">
        <f t="shared" si="23"/>
        <v>0</v>
      </c>
      <c r="AV107" s="94">
        <f t="shared" si="23"/>
        <v>0</v>
      </c>
      <c r="AW107" s="94">
        <f t="shared" si="23"/>
        <v>0</v>
      </c>
      <c r="AX107" s="94">
        <f t="shared" si="23"/>
        <v>0</v>
      </c>
      <c r="AY107" s="94">
        <f t="shared" si="23"/>
        <v>0</v>
      </c>
      <c r="AZ107" s="94">
        <f t="shared" si="23"/>
        <v>0</v>
      </c>
      <c r="BA107" s="94">
        <f t="shared" si="23"/>
        <v>0</v>
      </c>
      <c r="BB107" s="94">
        <f t="shared" si="23"/>
        <v>0</v>
      </c>
      <c r="BC107" s="94">
        <f t="shared" si="23"/>
        <v>0</v>
      </c>
      <c r="BD107" s="94">
        <f t="shared" si="23"/>
        <v>0</v>
      </c>
      <c r="BE107" s="94">
        <f t="shared" si="23"/>
        <v>0</v>
      </c>
    </row>
    <row r="108" spans="1:57" ht="12.75" customHeight="1" hidden="1" thickBot="1">
      <c r="A108" s="222"/>
      <c r="B108" s="185"/>
      <c r="C108" s="185"/>
      <c r="D108" s="93" t="s">
        <v>25</v>
      </c>
      <c r="E108" s="94">
        <f>SUM(E110)</f>
        <v>0</v>
      </c>
      <c r="F108" s="94">
        <f aca="true" t="shared" si="24" ref="F108:BE108">SUM(F110)</f>
        <v>0</v>
      </c>
      <c r="G108" s="94">
        <f t="shared" si="24"/>
        <v>0</v>
      </c>
      <c r="H108" s="94">
        <f t="shared" si="24"/>
        <v>0</v>
      </c>
      <c r="I108" s="94">
        <f t="shared" si="24"/>
        <v>0</v>
      </c>
      <c r="J108" s="94">
        <f t="shared" si="24"/>
        <v>0</v>
      </c>
      <c r="K108" s="94">
        <f t="shared" si="24"/>
        <v>0</v>
      </c>
      <c r="L108" s="94">
        <f t="shared" si="24"/>
        <v>0</v>
      </c>
      <c r="M108" s="94">
        <f t="shared" si="24"/>
        <v>0</v>
      </c>
      <c r="N108" s="94">
        <f t="shared" si="24"/>
        <v>0</v>
      </c>
      <c r="O108" s="94">
        <f t="shared" si="24"/>
        <v>0</v>
      </c>
      <c r="P108" s="94">
        <f t="shared" si="24"/>
        <v>0</v>
      </c>
      <c r="Q108" s="94">
        <f t="shared" si="24"/>
        <v>0</v>
      </c>
      <c r="R108" s="94">
        <f t="shared" si="24"/>
        <v>0</v>
      </c>
      <c r="S108" s="94">
        <f t="shared" si="24"/>
        <v>0</v>
      </c>
      <c r="T108" s="94">
        <f t="shared" si="24"/>
        <v>0</v>
      </c>
      <c r="U108" s="94">
        <f t="shared" si="24"/>
        <v>0</v>
      </c>
      <c r="V108" s="97" t="s">
        <v>23</v>
      </c>
      <c r="W108" s="97" t="s">
        <v>23</v>
      </c>
      <c r="X108" s="94">
        <f t="shared" si="24"/>
        <v>0</v>
      </c>
      <c r="Y108" s="94">
        <f t="shared" si="24"/>
        <v>0</v>
      </c>
      <c r="Z108" s="94">
        <f t="shared" si="24"/>
        <v>0</v>
      </c>
      <c r="AA108" s="94">
        <f t="shared" si="24"/>
        <v>0</v>
      </c>
      <c r="AB108" s="94">
        <f t="shared" si="24"/>
        <v>0</v>
      </c>
      <c r="AC108" s="94">
        <f t="shared" si="24"/>
        <v>0</v>
      </c>
      <c r="AD108" s="94">
        <f t="shared" si="24"/>
        <v>0</v>
      </c>
      <c r="AE108" s="94">
        <f t="shared" si="24"/>
        <v>0</v>
      </c>
      <c r="AF108" s="94">
        <f t="shared" si="24"/>
        <v>0</v>
      </c>
      <c r="AG108" s="94">
        <f t="shared" si="24"/>
        <v>0</v>
      </c>
      <c r="AH108" s="94">
        <f t="shared" si="24"/>
        <v>0</v>
      </c>
      <c r="AI108" s="94">
        <f t="shared" si="24"/>
        <v>0</v>
      </c>
      <c r="AJ108" s="94">
        <f t="shared" si="24"/>
        <v>0</v>
      </c>
      <c r="AK108" s="94">
        <f t="shared" si="24"/>
        <v>0</v>
      </c>
      <c r="AL108" s="94">
        <f t="shared" si="24"/>
        <v>0</v>
      </c>
      <c r="AM108" s="94">
        <f t="shared" si="24"/>
        <v>0</v>
      </c>
      <c r="AN108" s="94">
        <f t="shared" si="24"/>
        <v>0</v>
      </c>
      <c r="AO108" s="94">
        <f t="shared" si="24"/>
        <v>0</v>
      </c>
      <c r="AP108" s="94">
        <f t="shared" si="24"/>
        <v>0</v>
      </c>
      <c r="AQ108" s="94">
        <f t="shared" si="24"/>
        <v>0</v>
      </c>
      <c r="AR108" s="94">
        <f t="shared" si="24"/>
        <v>0</v>
      </c>
      <c r="AS108" s="94">
        <f t="shared" si="24"/>
        <v>0</v>
      </c>
      <c r="AT108" s="95">
        <f t="shared" si="24"/>
        <v>0</v>
      </c>
      <c r="AU108" s="95">
        <f t="shared" si="24"/>
        <v>0</v>
      </c>
      <c r="AV108" s="94">
        <f t="shared" si="24"/>
        <v>0</v>
      </c>
      <c r="AW108" s="94">
        <f t="shared" si="24"/>
        <v>0</v>
      </c>
      <c r="AX108" s="94">
        <f t="shared" si="24"/>
        <v>0</v>
      </c>
      <c r="AY108" s="94">
        <f t="shared" si="24"/>
        <v>0</v>
      </c>
      <c r="AZ108" s="94">
        <f t="shared" si="24"/>
        <v>0</v>
      </c>
      <c r="BA108" s="94">
        <f t="shared" si="24"/>
        <v>0</v>
      </c>
      <c r="BB108" s="94">
        <f t="shared" si="24"/>
        <v>0</v>
      </c>
      <c r="BC108" s="94">
        <f t="shared" si="24"/>
        <v>0</v>
      </c>
      <c r="BD108" s="94">
        <f t="shared" si="24"/>
        <v>0</v>
      </c>
      <c r="BE108" s="94">
        <f t="shared" si="24"/>
        <v>0</v>
      </c>
    </row>
    <row r="109" spans="1:57" ht="13.5" customHeight="1" hidden="1" thickBot="1">
      <c r="A109" s="222"/>
      <c r="B109" s="189" t="s">
        <v>102</v>
      </c>
      <c r="C109" s="191" t="s">
        <v>103</v>
      </c>
      <c r="D109" s="96" t="s">
        <v>22</v>
      </c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8"/>
      <c r="AU109" s="98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</row>
    <row r="110" spans="1:57" ht="13.5" customHeight="1" hidden="1" thickBot="1">
      <c r="A110" s="222"/>
      <c r="B110" s="190"/>
      <c r="C110" s="192"/>
      <c r="D110" s="96" t="s">
        <v>25</v>
      </c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8"/>
      <c r="AU110" s="98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</row>
    <row r="111" spans="1:57" ht="13.5" customHeight="1" hidden="1" thickBot="1">
      <c r="A111" s="222"/>
      <c r="B111" s="96" t="s">
        <v>104</v>
      </c>
      <c r="C111" s="111" t="s">
        <v>61</v>
      </c>
      <c r="D111" s="96" t="s">
        <v>22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8"/>
      <c r="AU111" s="98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</row>
    <row r="112" spans="1:57" ht="13.5" customHeight="1" hidden="1" thickBot="1">
      <c r="A112" s="222"/>
      <c r="B112" s="109" t="s">
        <v>105</v>
      </c>
      <c r="C112" s="96" t="s">
        <v>63</v>
      </c>
      <c r="D112" s="96" t="s">
        <v>22</v>
      </c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8"/>
      <c r="AU112" s="98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</row>
    <row r="113" spans="1:57" ht="13.5" customHeight="1" hidden="1" thickBot="1">
      <c r="A113" s="222"/>
      <c r="B113" s="184" t="s">
        <v>106</v>
      </c>
      <c r="C113" s="112" t="s">
        <v>32</v>
      </c>
      <c r="D113" s="93" t="s">
        <v>22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8"/>
      <c r="AU113" s="98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>
        <f>SUM(E113:BD113)</f>
        <v>0</v>
      </c>
    </row>
    <row r="114" spans="1:57" ht="13.5" customHeight="1" hidden="1" thickBot="1">
      <c r="A114" s="222"/>
      <c r="B114" s="185"/>
      <c r="C114" s="108" t="s">
        <v>41</v>
      </c>
      <c r="D114" s="93" t="s">
        <v>25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8"/>
      <c r="AU114" s="98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>
        <f>SUM(E114:BD114)</f>
        <v>0</v>
      </c>
    </row>
    <row r="115" spans="1:57" ht="18" customHeight="1">
      <c r="A115" s="222"/>
      <c r="B115" s="186" t="s">
        <v>107</v>
      </c>
      <c r="C115" s="187"/>
      <c r="D115" s="188"/>
      <c r="E115" s="175">
        <f aca="true" t="shared" si="25" ref="E115:U115">SUM(E7,E43,E57,E113)</f>
        <v>36</v>
      </c>
      <c r="F115" s="175">
        <f t="shared" si="25"/>
        <v>36</v>
      </c>
      <c r="G115" s="175">
        <f t="shared" si="25"/>
        <v>36</v>
      </c>
      <c r="H115" s="175">
        <f t="shared" si="25"/>
        <v>36</v>
      </c>
      <c r="I115" s="175">
        <f t="shared" si="25"/>
        <v>36</v>
      </c>
      <c r="J115" s="175">
        <f t="shared" si="25"/>
        <v>36</v>
      </c>
      <c r="K115" s="175">
        <f t="shared" si="25"/>
        <v>36</v>
      </c>
      <c r="L115" s="175">
        <f t="shared" si="25"/>
        <v>36</v>
      </c>
      <c r="M115" s="175">
        <f t="shared" si="25"/>
        <v>36</v>
      </c>
      <c r="N115" s="175">
        <f t="shared" si="25"/>
        <v>36</v>
      </c>
      <c r="O115" s="175">
        <f t="shared" si="25"/>
        <v>36</v>
      </c>
      <c r="P115" s="175">
        <f t="shared" si="25"/>
        <v>36</v>
      </c>
      <c r="Q115" s="175">
        <f t="shared" si="25"/>
        <v>36</v>
      </c>
      <c r="R115" s="175">
        <f t="shared" si="25"/>
        <v>36</v>
      </c>
      <c r="S115" s="175">
        <f t="shared" si="25"/>
        <v>36</v>
      </c>
      <c r="T115" s="175">
        <f t="shared" si="25"/>
        <v>36</v>
      </c>
      <c r="U115" s="175">
        <f t="shared" si="25"/>
        <v>36</v>
      </c>
      <c r="V115" s="175" t="s">
        <v>23</v>
      </c>
      <c r="W115" s="175" t="s">
        <v>23</v>
      </c>
      <c r="X115" s="175">
        <f aca="true" t="shared" si="26" ref="X115:AU115">SUM(X7,X43,X57,X113)</f>
        <v>36</v>
      </c>
      <c r="Y115" s="175">
        <f t="shared" si="26"/>
        <v>36</v>
      </c>
      <c r="Z115" s="175">
        <f t="shared" si="26"/>
        <v>36</v>
      </c>
      <c r="AA115" s="175">
        <f t="shared" si="26"/>
        <v>36</v>
      </c>
      <c r="AB115" s="175">
        <f t="shared" si="26"/>
        <v>36</v>
      </c>
      <c r="AC115" s="175">
        <f t="shared" si="26"/>
        <v>36</v>
      </c>
      <c r="AD115" s="175">
        <f t="shared" si="26"/>
        <v>36</v>
      </c>
      <c r="AE115" s="175">
        <f t="shared" si="26"/>
        <v>36</v>
      </c>
      <c r="AF115" s="175">
        <f t="shared" si="26"/>
        <v>36</v>
      </c>
      <c r="AG115" s="175">
        <f t="shared" si="26"/>
        <v>36</v>
      </c>
      <c r="AH115" s="175">
        <f t="shared" si="26"/>
        <v>36</v>
      </c>
      <c r="AI115" s="175">
        <f t="shared" si="26"/>
        <v>36</v>
      </c>
      <c r="AJ115" s="175">
        <f t="shared" si="26"/>
        <v>36</v>
      </c>
      <c r="AK115" s="175">
        <f t="shared" si="26"/>
        <v>36</v>
      </c>
      <c r="AL115" s="175">
        <f t="shared" si="26"/>
        <v>36</v>
      </c>
      <c r="AM115" s="175">
        <f t="shared" si="26"/>
        <v>36</v>
      </c>
      <c r="AN115" s="175">
        <f t="shared" si="26"/>
        <v>36</v>
      </c>
      <c r="AO115" s="175">
        <f t="shared" si="26"/>
        <v>36</v>
      </c>
      <c r="AP115" s="175">
        <f t="shared" si="26"/>
        <v>36</v>
      </c>
      <c r="AQ115" s="175">
        <f t="shared" si="26"/>
        <v>36</v>
      </c>
      <c r="AR115" s="175">
        <f t="shared" si="26"/>
        <v>36</v>
      </c>
      <c r="AS115" s="182">
        <f t="shared" si="26"/>
        <v>36</v>
      </c>
      <c r="AT115" s="182">
        <f t="shared" si="26"/>
        <v>0</v>
      </c>
      <c r="AU115" s="182">
        <f t="shared" si="26"/>
        <v>0</v>
      </c>
      <c r="AV115" s="175" t="s">
        <v>23</v>
      </c>
      <c r="AW115" s="175" t="s">
        <v>23</v>
      </c>
      <c r="AX115" s="175" t="s">
        <v>23</v>
      </c>
      <c r="AY115" s="175" t="s">
        <v>23</v>
      </c>
      <c r="AZ115" s="175" t="s">
        <v>23</v>
      </c>
      <c r="BA115" s="175" t="s">
        <v>23</v>
      </c>
      <c r="BB115" s="175" t="s">
        <v>23</v>
      </c>
      <c r="BC115" s="175" t="s">
        <v>23</v>
      </c>
      <c r="BD115" s="175" t="s">
        <v>23</v>
      </c>
      <c r="BE115" s="177">
        <f>SUM(BE7,BE43,BE57,BE113)</f>
        <v>1404</v>
      </c>
    </row>
    <row r="116" spans="1:57" ht="12" customHeight="1" thickBot="1">
      <c r="A116" s="222"/>
      <c r="B116" s="179" t="s">
        <v>108</v>
      </c>
      <c r="C116" s="180"/>
      <c r="D116" s="181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83"/>
      <c r="AT116" s="183"/>
      <c r="AU116" s="183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8"/>
    </row>
    <row r="117" spans="1:57" ht="41.25" customHeight="1" thickBot="1">
      <c r="A117" s="222"/>
      <c r="B117" s="172" t="s">
        <v>109</v>
      </c>
      <c r="C117" s="173"/>
      <c r="D117" s="174"/>
      <c r="E117" s="94">
        <f aca="true" t="shared" si="27" ref="E117:U117">SUM(E8,E44,E58,E114)</f>
        <v>18</v>
      </c>
      <c r="F117" s="94">
        <f t="shared" si="27"/>
        <v>18</v>
      </c>
      <c r="G117" s="94">
        <f t="shared" si="27"/>
        <v>18</v>
      </c>
      <c r="H117" s="94">
        <f t="shared" si="27"/>
        <v>18</v>
      </c>
      <c r="I117" s="94">
        <f t="shared" si="27"/>
        <v>18</v>
      </c>
      <c r="J117" s="94">
        <f t="shared" si="27"/>
        <v>18</v>
      </c>
      <c r="K117" s="94">
        <f t="shared" si="27"/>
        <v>18</v>
      </c>
      <c r="L117" s="94">
        <f t="shared" si="27"/>
        <v>18</v>
      </c>
      <c r="M117" s="94">
        <f t="shared" si="27"/>
        <v>18</v>
      </c>
      <c r="N117" s="94">
        <f t="shared" si="27"/>
        <v>18</v>
      </c>
      <c r="O117" s="94">
        <f t="shared" si="27"/>
        <v>18</v>
      </c>
      <c r="P117" s="94">
        <f t="shared" si="27"/>
        <v>18</v>
      </c>
      <c r="Q117" s="94">
        <f t="shared" si="27"/>
        <v>18</v>
      </c>
      <c r="R117" s="94">
        <f t="shared" si="27"/>
        <v>18</v>
      </c>
      <c r="S117" s="94">
        <f t="shared" si="27"/>
        <v>18</v>
      </c>
      <c r="T117" s="94">
        <f t="shared" si="27"/>
        <v>18</v>
      </c>
      <c r="U117" s="94">
        <f t="shared" si="27"/>
        <v>18</v>
      </c>
      <c r="V117" s="94" t="s">
        <v>23</v>
      </c>
      <c r="W117" s="94" t="s">
        <v>23</v>
      </c>
      <c r="X117" s="94">
        <f aca="true" t="shared" si="28" ref="X117:AS117">SUM(X8,X44,X58,X114)</f>
        <v>18</v>
      </c>
      <c r="Y117" s="94">
        <f t="shared" si="28"/>
        <v>18</v>
      </c>
      <c r="Z117" s="94">
        <f t="shared" si="28"/>
        <v>18</v>
      </c>
      <c r="AA117" s="94">
        <f t="shared" si="28"/>
        <v>18</v>
      </c>
      <c r="AB117" s="94">
        <f t="shared" si="28"/>
        <v>18</v>
      </c>
      <c r="AC117" s="94">
        <f t="shared" si="28"/>
        <v>18</v>
      </c>
      <c r="AD117" s="94">
        <f t="shared" si="28"/>
        <v>18</v>
      </c>
      <c r="AE117" s="94">
        <f t="shared" si="28"/>
        <v>18</v>
      </c>
      <c r="AF117" s="94">
        <f t="shared" si="28"/>
        <v>18</v>
      </c>
      <c r="AG117" s="94">
        <f t="shared" si="28"/>
        <v>18</v>
      </c>
      <c r="AH117" s="94">
        <f t="shared" si="28"/>
        <v>18</v>
      </c>
      <c r="AI117" s="94">
        <f t="shared" si="28"/>
        <v>18</v>
      </c>
      <c r="AJ117" s="94">
        <f t="shared" si="28"/>
        <v>18</v>
      </c>
      <c r="AK117" s="94">
        <f t="shared" si="28"/>
        <v>18</v>
      </c>
      <c r="AL117" s="94">
        <f t="shared" si="28"/>
        <v>18</v>
      </c>
      <c r="AM117" s="94">
        <f t="shared" si="28"/>
        <v>18</v>
      </c>
      <c r="AN117" s="94">
        <f t="shared" si="28"/>
        <v>18</v>
      </c>
      <c r="AO117" s="94">
        <f t="shared" si="28"/>
        <v>18</v>
      </c>
      <c r="AP117" s="94">
        <f t="shared" si="28"/>
        <v>18</v>
      </c>
      <c r="AQ117" s="94">
        <f t="shared" si="28"/>
        <v>18</v>
      </c>
      <c r="AR117" s="94">
        <f t="shared" si="28"/>
        <v>18</v>
      </c>
      <c r="AS117" s="113">
        <f t="shared" si="28"/>
        <v>17</v>
      </c>
      <c r="AT117" s="113">
        <v>0</v>
      </c>
      <c r="AU117" s="113">
        <v>0</v>
      </c>
      <c r="AV117" s="94" t="s">
        <v>23</v>
      </c>
      <c r="AW117" s="94" t="s">
        <v>23</v>
      </c>
      <c r="AX117" s="94" t="s">
        <v>23</v>
      </c>
      <c r="AY117" s="94" t="s">
        <v>23</v>
      </c>
      <c r="AZ117" s="94" t="s">
        <v>23</v>
      </c>
      <c r="BA117" s="94" t="s">
        <v>23</v>
      </c>
      <c r="BB117" s="94" t="s">
        <v>23</v>
      </c>
      <c r="BC117" s="94" t="s">
        <v>23</v>
      </c>
      <c r="BD117" s="94" t="s">
        <v>23</v>
      </c>
      <c r="BE117" s="95">
        <v>702</v>
      </c>
    </row>
    <row r="118" spans="1:57" ht="20.25" customHeight="1" thickBot="1">
      <c r="A118" s="222"/>
      <c r="B118" s="172" t="s">
        <v>110</v>
      </c>
      <c r="C118" s="173"/>
      <c r="D118" s="17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 t="s">
        <v>23</v>
      </c>
      <c r="W118" s="94" t="s">
        <v>23</v>
      </c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113"/>
      <c r="AT118" s="113">
        <v>50</v>
      </c>
      <c r="AU118" s="113">
        <v>50</v>
      </c>
      <c r="AV118" s="94" t="s">
        <v>23</v>
      </c>
      <c r="AW118" s="94" t="s">
        <v>23</v>
      </c>
      <c r="AX118" s="94" t="s">
        <v>23</v>
      </c>
      <c r="AY118" s="94" t="s">
        <v>23</v>
      </c>
      <c r="AZ118" s="94" t="s">
        <v>23</v>
      </c>
      <c r="BA118" s="94" t="s">
        <v>23</v>
      </c>
      <c r="BB118" s="94" t="s">
        <v>23</v>
      </c>
      <c r="BC118" s="94" t="s">
        <v>23</v>
      </c>
      <c r="BD118" s="94" t="s">
        <v>23</v>
      </c>
      <c r="BE118" s="95">
        <v>100</v>
      </c>
    </row>
    <row r="119" spans="1:57" s="22" customFormat="1" ht="30.75" customHeight="1" thickBot="1">
      <c r="A119" s="223"/>
      <c r="B119" s="172" t="s">
        <v>111</v>
      </c>
      <c r="C119" s="173"/>
      <c r="D119" s="174"/>
      <c r="E119" s="114">
        <f aca="true" t="shared" si="29" ref="E119:U119">SUM(E115,E117)</f>
        <v>54</v>
      </c>
      <c r="F119" s="114">
        <f t="shared" si="29"/>
        <v>54</v>
      </c>
      <c r="G119" s="114">
        <f t="shared" si="29"/>
        <v>54</v>
      </c>
      <c r="H119" s="114">
        <f t="shared" si="29"/>
        <v>54</v>
      </c>
      <c r="I119" s="114">
        <f t="shared" si="29"/>
        <v>54</v>
      </c>
      <c r="J119" s="114">
        <f t="shared" si="29"/>
        <v>54</v>
      </c>
      <c r="K119" s="114">
        <f t="shared" si="29"/>
        <v>54</v>
      </c>
      <c r="L119" s="114">
        <f t="shared" si="29"/>
        <v>54</v>
      </c>
      <c r="M119" s="114">
        <f t="shared" si="29"/>
        <v>54</v>
      </c>
      <c r="N119" s="114">
        <f t="shared" si="29"/>
        <v>54</v>
      </c>
      <c r="O119" s="114">
        <f t="shared" si="29"/>
        <v>54</v>
      </c>
      <c r="P119" s="114">
        <f t="shared" si="29"/>
        <v>54</v>
      </c>
      <c r="Q119" s="114">
        <f t="shared" si="29"/>
        <v>54</v>
      </c>
      <c r="R119" s="114">
        <f t="shared" si="29"/>
        <v>54</v>
      </c>
      <c r="S119" s="114">
        <f t="shared" si="29"/>
        <v>54</v>
      </c>
      <c r="T119" s="114">
        <f t="shared" si="29"/>
        <v>54</v>
      </c>
      <c r="U119" s="114">
        <f t="shared" si="29"/>
        <v>54</v>
      </c>
      <c r="V119" s="114" t="s">
        <v>23</v>
      </c>
      <c r="W119" s="114" t="s">
        <v>23</v>
      </c>
      <c r="X119" s="114">
        <f aca="true" t="shared" si="30" ref="X119:AS119">SUM(X115,X117)</f>
        <v>54</v>
      </c>
      <c r="Y119" s="114">
        <f t="shared" si="30"/>
        <v>54</v>
      </c>
      <c r="Z119" s="114">
        <f t="shared" si="30"/>
        <v>54</v>
      </c>
      <c r="AA119" s="114">
        <f t="shared" si="30"/>
        <v>54</v>
      </c>
      <c r="AB119" s="114">
        <f t="shared" si="30"/>
        <v>54</v>
      </c>
      <c r="AC119" s="114">
        <f t="shared" si="30"/>
        <v>54</v>
      </c>
      <c r="AD119" s="114">
        <f t="shared" si="30"/>
        <v>54</v>
      </c>
      <c r="AE119" s="114">
        <f t="shared" si="30"/>
        <v>54</v>
      </c>
      <c r="AF119" s="114">
        <f t="shared" si="30"/>
        <v>54</v>
      </c>
      <c r="AG119" s="114">
        <f t="shared" si="30"/>
        <v>54</v>
      </c>
      <c r="AH119" s="114">
        <f t="shared" si="30"/>
        <v>54</v>
      </c>
      <c r="AI119" s="114">
        <f t="shared" si="30"/>
        <v>54</v>
      </c>
      <c r="AJ119" s="114">
        <f t="shared" si="30"/>
        <v>54</v>
      </c>
      <c r="AK119" s="114">
        <f t="shared" si="30"/>
        <v>54</v>
      </c>
      <c r="AL119" s="114">
        <f t="shared" si="30"/>
        <v>54</v>
      </c>
      <c r="AM119" s="114">
        <f t="shared" si="30"/>
        <v>54</v>
      </c>
      <c r="AN119" s="114">
        <f t="shared" si="30"/>
        <v>54</v>
      </c>
      <c r="AO119" s="114">
        <f t="shared" si="30"/>
        <v>54</v>
      </c>
      <c r="AP119" s="114">
        <f t="shared" si="30"/>
        <v>54</v>
      </c>
      <c r="AQ119" s="114">
        <f t="shared" si="30"/>
        <v>54</v>
      </c>
      <c r="AR119" s="114">
        <f t="shared" si="30"/>
        <v>54</v>
      </c>
      <c r="AS119" s="115">
        <f t="shared" si="30"/>
        <v>53</v>
      </c>
      <c r="AT119" s="115">
        <f>SUM(AT115,AT117+AT118)</f>
        <v>50</v>
      </c>
      <c r="AU119" s="115">
        <f>SUM(AU115,AU117+AU118)</f>
        <v>50</v>
      </c>
      <c r="AV119" s="114" t="s">
        <v>23</v>
      </c>
      <c r="AW119" s="114" t="s">
        <v>23</v>
      </c>
      <c r="AX119" s="114" t="s">
        <v>23</v>
      </c>
      <c r="AY119" s="114" t="s">
        <v>23</v>
      </c>
      <c r="AZ119" s="114" t="s">
        <v>23</v>
      </c>
      <c r="BA119" s="114" t="s">
        <v>23</v>
      </c>
      <c r="BB119" s="114" t="s">
        <v>23</v>
      </c>
      <c r="BC119" s="114" t="s">
        <v>23</v>
      </c>
      <c r="BD119" s="114" t="s">
        <v>23</v>
      </c>
      <c r="BE119" s="116">
        <f>BE115+BE117+BE118</f>
        <v>2206</v>
      </c>
    </row>
    <row r="121" spans="2:22" ht="18.75">
      <c r="B121" s="23"/>
      <c r="C121" s="24" t="s">
        <v>112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3"/>
      <c r="R121" s="23"/>
      <c r="S121" s="23"/>
      <c r="T121" s="23"/>
      <c r="U121" s="23"/>
      <c r="V121" s="23"/>
    </row>
    <row r="122" spans="1:22" ht="12.75">
      <c r="A122" s="25" t="s">
        <v>113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</sheetData>
  <sheetProtection/>
  <mergeCells count="166">
    <mergeCell ref="AW2:AZ2"/>
    <mergeCell ref="BA2:BD2"/>
    <mergeCell ref="J2:M2"/>
    <mergeCell ref="S2:U2"/>
    <mergeCell ref="AA2:AD2"/>
    <mergeCell ref="AF2:AH2"/>
    <mergeCell ref="AJ2:AM2"/>
    <mergeCell ref="AS2:AV2"/>
    <mergeCell ref="A1:AX1"/>
    <mergeCell ref="AY1:BE1"/>
    <mergeCell ref="A2:A4"/>
    <mergeCell ref="B2:B4"/>
    <mergeCell ref="C2:C4"/>
    <mergeCell ref="D2:D4"/>
    <mergeCell ref="F2:H2"/>
    <mergeCell ref="N2:Q2"/>
    <mergeCell ref="W2:Z2"/>
    <mergeCell ref="AN2:AQ2"/>
    <mergeCell ref="BE2:BE3"/>
    <mergeCell ref="E3:BD3"/>
    <mergeCell ref="A5:BE5"/>
    <mergeCell ref="A7:A119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23:B24"/>
    <mergeCell ref="C23:C24"/>
    <mergeCell ref="B21:B22"/>
    <mergeCell ref="C21:C22"/>
    <mergeCell ref="B25:B26"/>
    <mergeCell ref="C25:C26"/>
    <mergeCell ref="B17:B18"/>
    <mergeCell ref="C17:C18"/>
    <mergeCell ref="B19:B20"/>
    <mergeCell ref="C19:C20"/>
    <mergeCell ref="B32:B33"/>
    <mergeCell ref="C32:C33"/>
    <mergeCell ref="B34:B35"/>
    <mergeCell ref="C34:C35"/>
    <mergeCell ref="B29:B30"/>
    <mergeCell ref="C29:C30"/>
    <mergeCell ref="B27:B28"/>
    <mergeCell ref="C27:C28"/>
    <mergeCell ref="B41:B42"/>
    <mergeCell ref="C41:C42"/>
    <mergeCell ref="B43:B44"/>
    <mergeCell ref="B45:B46"/>
    <mergeCell ref="C45:C46"/>
    <mergeCell ref="C36:C37"/>
    <mergeCell ref="B39:B40"/>
    <mergeCell ref="C39:C40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B75:B76"/>
    <mergeCell ref="C75:C76"/>
    <mergeCell ref="B77:B78"/>
    <mergeCell ref="C77:C78"/>
    <mergeCell ref="B79:B80"/>
    <mergeCell ref="C79:C80"/>
    <mergeCell ref="B83:B84"/>
    <mergeCell ref="C83:C84"/>
    <mergeCell ref="B85:B86"/>
    <mergeCell ref="C85:C86"/>
    <mergeCell ref="B89:B90"/>
    <mergeCell ref="C89:C90"/>
    <mergeCell ref="B91:B92"/>
    <mergeCell ref="C91:C92"/>
    <mergeCell ref="B95:B96"/>
    <mergeCell ref="C95:C96"/>
    <mergeCell ref="B97:B98"/>
    <mergeCell ref="C97:C98"/>
    <mergeCell ref="B101:B102"/>
    <mergeCell ref="C101:C102"/>
    <mergeCell ref="B103:B104"/>
    <mergeCell ref="C103:C104"/>
    <mergeCell ref="B107:B108"/>
    <mergeCell ref="C107:C108"/>
    <mergeCell ref="B109:B110"/>
    <mergeCell ref="C109:C110"/>
    <mergeCell ref="B113:B114"/>
    <mergeCell ref="B115:D115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J115:AJ116"/>
    <mergeCell ref="AK115:AK116"/>
    <mergeCell ref="AL115:AL116"/>
    <mergeCell ref="AM115:AM116"/>
    <mergeCell ref="AN115:AN116"/>
    <mergeCell ref="AO115:AO116"/>
    <mergeCell ref="AP115:AP116"/>
    <mergeCell ref="AZ115:AZ116"/>
    <mergeCell ref="BA115:BA116"/>
    <mergeCell ref="BB115:BB116"/>
    <mergeCell ref="AQ115:AQ116"/>
    <mergeCell ref="AR115:AR116"/>
    <mergeCell ref="AS115:AS116"/>
    <mergeCell ref="AT115:AT116"/>
    <mergeCell ref="AU115:AU116"/>
    <mergeCell ref="AV115:AV116"/>
    <mergeCell ref="B119:D119"/>
    <mergeCell ref="BC115:BC116"/>
    <mergeCell ref="BD115:BD116"/>
    <mergeCell ref="BE115:BE116"/>
    <mergeCell ref="B116:D116"/>
    <mergeCell ref="B117:D117"/>
    <mergeCell ref="B118:D118"/>
    <mergeCell ref="AW115:AW116"/>
    <mergeCell ref="AX115:AX116"/>
    <mergeCell ref="AY115:AY116"/>
  </mergeCells>
  <hyperlinks>
    <hyperlink ref="A12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9"/>
  <sheetViews>
    <sheetView zoomScale="90" zoomScaleNormal="90" zoomScalePageLayoutView="0" workbookViewId="0" topLeftCell="K1">
      <selection activeCell="AO68" sqref="AO68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75390625" style="0" customWidth="1"/>
    <col min="4" max="4" width="11.25390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75390625" style="0" customWidth="1"/>
    <col min="24" max="24" width="4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228" t="s">
        <v>219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89"/>
      <c r="BD1" s="289"/>
      <c r="BE1" s="289"/>
    </row>
    <row r="2" spans="1:57" ht="47.25" customHeight="1" thickBot="1">
      <c r="A2" s="290" t="s">
        <v>0</v>
      </c>
      <c r="B2" s="277" t="s">
        <v>1</v>
      </c>
      <c r="C2" s="277" t="s">
        <v>2</v>
      </c>
      <c r="D2" s="277" t="s">
        <v>3</v>
      </c>
      <c r="E2" s="84"/>
      <c r="F2" s="218" t="s">
        <v>4</v>
      </c>
      <c r="G2" s="233"/>
      <c r="H2" s="234"/>
      <c r="I2" s="84"/>
      <c r="J2" s="218" t="s">
        <v>5</v>
      </c>
      <c r="K2" s="219"/>
      <c r="L2" s="219"/>
      <c r="M2" s="220"/>
      <c r="N2" s="235" t="s">
        <v>6</v>
      </c>
      <c r="O2" s="236"/>
      <c r="P2" s="236"/>
      <c r="Q2" s="237"/>
      <c r="R2" s="118"/>
      <c r="S2" s="235" t="s">
        <v>7</v>
      </c>
      <c r="T2" s="236"/>
      <c r="U2" s="237"/>
      <c r="V2" s="85"/>
      <c r="W2" s="235" t="s">
        <v>8</v>
      </c>
      <c r="X2" s="236"/>
      <c r="Y2" s="236"/>
      <c r="Z2" s="237"/>
      <c r="AA2" s="235" t="s">
        <v>9</v>
      </c>
      <c r="AB2" s="236"/>
      <c r="AC2" s="236"/>
      <c r="AD2" s="237"/>
      <c r="AE2" s="118"/>
      <c r="AF2" s="235" t="s">
        <v>10</v>
      </c>
      <c r="AG2" s="236"/>
      <c r="AH2" s="237"/>
      <c r="AI2" s="119"/>
      <c r="AJ2" s="218" t="s">
        <v>11</v>
      </c>
      <c r="AK2" s="219"/>
      <c r="AL2" s="219"/>
      <c r="AM2" s="220"/>
      <c r="AN2" s="218" t="s">
        <v>12</v>
      </c>
      <c r="AO2" s="219"/>
      <c r="AP2" s="219"/>
      <c r="AQ2" s="220"/>
      <c r="AR2" s="119"/>
      <c r="AS2" s="218" t="s">
        <v>13</v>
      </c>
      <c r="AT2" s="219"/>
      <c r="AU2" s="219"/>
      <c r="AV2" s="220"/>
      <c r="AW2" s="218" t="s">
        <v>14</v>
      </c>
      <c r="AX2" s="219"/>
      <c r="AY2" s="219"/>
      <c r="AZ2" s="220"/>
      <c r="BA2" s="218" t="s">
        <v>15</v>
      </c>
      <c r="BB2" s="219"/>
      <c r="BC2" s="219"/>
      <c r="BD2" s="220"/>
      <c r="BE2" s="286" t="s">
        <v>16</v>
      </c>
    </row>
    <row r="3" spans="1:57" ht="13.5" thickBot="1">
      <c r="A3" s="291"/>
      <c r="B3" s="278"/>
      <c r="C3" s="278"/>
      <c r="D3" s="278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7"/>
    </row>
    <row r="4" spans="1:57" s="4" customFormat="1" ht="31.5" customHeight="1" thickBot="1">
      <c r="A4" s="292"/>
      <c r="B4" s="279"/>
      <c r="C4" s="279"/>
      <c r="D4" s="279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87"/>
    </row>
    <row r="5" spans="1:57" ht="13.5" thickBot="1">
      <c r="A5" s="281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7"/>
    </row>
    <row r="6" spans="1:57" s="4" customFormat="1" ht="21.7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8"/>
    </row>
    <row r="7" spans="1:57" s="28" customFormat="1" ht="26.25" customHeight="1" thickBot="1">
      <c r="A7" s="282" t="s">
        <v>151</v>
      </c>
      <c r="B7" s="248" t="s">
        <v>142</v>
      </c>
      <c r="C7" s="248" t="s">
        <v>141</v>
      </c>
      <c r="D7" s="41" t="s">
        <v>22</v>
      </c>
      <c r="E7" s="21">
        <f>E9+E11+E13+E15</f>
        <v>8</v>
      </c>
      <c r="F7" s="21">
        <f aca="true" t="shared" si="0" ref="F7:P7">F9+F11+F13+F15</f>
        <v>8</v>
      </c>
      <c r="G7" s="21">
        <f t="shared" si="0"/>
        <v>8</v>
      </c>
      <c r="H7" s="21">
        <f t="shared" si="0"/>
        <v>8</v>
      </c>
      <c r="I7" s="21">
        <f t="shared" si="0"/>
        <v>8</v>
      </c>
      <c r="J7" s="21">
        <f t="shared" si="0"/>
        <v>8</v>
      </c>
      <c r="K7" s="21">
        <f t="shared" si="0"/>
        <v>8</v>
      </c>
      <c r="L7" s="21">
        <f t="shared" si="0"/>
        <v>8</v>
      </c>
      <c r="M7" s="21">
        <f t="shared" si="0"/>
        <v>8</v>
      </c>
      <c r="N7" s="21">
        <f t="shared" si="0"/>
        <v>8</v>
      </c>
      <c r="O7" s="21">
        <f t="shared" si="0"/>
        <v>8</v>
      </c>
      <c r="P7" s="21">
        <f t="shared" si="0"/>
        <v>8</v>
      </c>
      <c r="Q7" s="21"/>
      <c r="R7" s="21"/>
      <c r="S7" s="21"/>
      <c r="T7" s="21"/>
      <c r="U7" s="21"/>
      <c r="V7" s="11" t="s">
        <v>23</v>
      </c>
      <c r="W7" s="11" t="s">
        <v>23</v>
      </c>
      <c r="X7" s="21">
        <f>X9+X11+X13+X15</f>
        <v>6</v>
      </c>
      <c r="Y7" s="21">
        <f aca="true" t="shared" si="1" ref="Y7:AS7">Y9+Y11+Y13+Y15</f>
        <v>6</v>
      </c>
      <c r="Z7" s="21">
        <f t="shared" si="1"/>
        <v>6</v>
      </c>
      <c r="AA7" s="21">
        <f t="shared" si="1"/>
        <v>6</v>
      </c>
      <c r="AB7" s="21">
        <f t="shared" si="1"/>
        <v>6</v>
      </c>
      <c r="AC7" s="21">
        <f t="shared" si="1"/>
        <v>6</v>
      </c>
      <c r="AD7" s="21">
        <f t="shared" si="1"/>
        <v>6</v>
      </c>
      <c r="AE7" s="21">
        <f t="shared" si="1"/>
        <v>6</v>
      </c>
      <c r="AF7" s="21">
        <f t="shared" si="1"/>
        <v>6</v>
      </c>
      <c r="AG7" s="21">
        <f t="shared" si="1"/>
        <v>6</v>
      </c>
      <c r="AH7" s="21">
        <f t="shared" si="1"/>
        <v>6</v>
      </c>
      <c r="AI7" s="21">
        <f t="shared" si="1"/>
        <v>6</v>
      </c>
      <c r="AJ7" s="21">
        <f t="shared" si="1"/>
        <v>6</v>
      </c>
      <c r="AK7" s="21">
        <f t="shared" si="1"/>
        <v>6</v>
      </c>
      <c r="AL7" s="21">
        <f t="shared" si="1"/>
        <v>6</v>
      </c>
      <c r="AM7" s="21">
        <f t="shared" si="1"/>
        <v>6</v>
      </c>
      <c r="AN7" s="21">
        <f t="shared" si="1"/>
        <v>6</v>
      </c>
      <c r="AO7" s="21">
        <f t="shared" si="1"/>
        <v>6</v>
      </c>
      <c r="AP7" s="21">
        <f t="shared" si="1"/>
        <v>6</v>
      </c>
      <c r="AQ7" s="21">
        <f t="shared" si="1"/>
        <v>6</v>
      </c>
      <c r="AR7" s="21">
        <f>AR9+AR11+AR13+AR15</f>
        <v>8</v>
      </c>
      <c r="AS7" s="21">
        <f t="shared" si="1"/>
        <v>8</v>
      </c>
      <c r="AT7" s="21"/>
      <c r="AU7" s="21"/>
      <c r="AV7" s="21"/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>SUM(E7:BD7)</f>
        <v>232</v>
      </c>
    </row>
    <row r="8" spans="1:57" ht="15" customHeight="1" thickBot="1">
      <c r="A8" s="283"/>
      <c r="B8" s="249"/>
      <c r="C8" s="249"/>
      <c r="D8" s="7" t="s">
        <v>25</v>
      </c>
      <c r="E8" s="8">
        <f>E10+E12+E14+E16</f>
        <v>4</v>
      </c>
      <c r="F8" s="8">
        <f aca="true" t="shared" si="2" ref="F8:AS8">F10+F12+F14+F16</f>
        <v>4</v>
      </c>
      <c r="G8" s="8">
        <f t="shared" si="2"/>
        <v>4</v>
      </c>
      <c r="H8" s="8">
        <f t="shared" si="2"/>
        <v>4</v>
      </c>
      <c r="I8" s="8">
        <f t="shared" si="2"/>
        <v>4</v>
      </c>
      <c r="J8" s="8">
        <f t="shared" si="2"/>
        <v>4</v>
      </c>
      <c r="K8" s="8">
        <f t="shared" si="2"/>
        <v>4</v>
      </c>
      <c r="L8" s="8">
        <f t="shared" si="2"/>
        <v>4</v>
      </c>
      <c r="M8" s="8">
        <f t="shared" si="2"/>
        <v>4</v>
      </c>
      <c r="N8" s="8">
        <f t="shared" si="2"/>
        <v>4</v>
      </c>
      <c r="O8" s="8">
        <f t="shared" si="2"/>
        <v>4</v>
      </c>
      <c r="P8" s="8">
        <f t="shared" si="2"/>
        <v>4</v>
      </c>
      <c r="Q8" s="8"/>
      <c r="R8" s="8"/>
      <c r="S8" s="8"/>
      <c r="T8" s="8"/>
      <c r="U8" s="8"/>
      <c r="V8" s="11" t="s">
        <v>23</v>
      </c>
      <c r="W8" s="11" t="s">
        <v>23</v>
      </c>
      <c r="X8" s="8">
        <f t="shared" si="2"/>
        <v>3</v>
      </c>
      <c r="Y8" s="8">
        <f t="shared" si="2"/>
        <v>3</v>
      </c>
      <c r="Z8" s="8">
        <f t="shared" si="2"/>
        <v>3</v>
      </c>
      <c r="AA8" s="8">
        <f t="shared" si="2"/>
        <v>3</v>
      </c>
      <c r="AB8" s="8">
        <f t="shared" si="2"/>
        <v>3</v>
      </c>
      <c r="AC8" s="8">
        <f t="shared" si="2"/>
        <v>3</v>
      </c>
      <c r="AD8" s="8">
        <f t="shared" si="2"/>
        <v>3</v>
      </c>
      <c r="AE8" s="8">
        <f t="shared" si="2"/>
        <v>3</v>
      </c>
      <c r="AF8" s="8">
        <f t="shared" si="2"/>
        <v>3</v>
      </c>
      <c r="AG8" s="8">
        <f t="shared" si="2"/>
        <v>3</v>
      </c>
      <c r="AH8" s="8">
        <f t="shared" si="2"/>
        <v>3</v>
      </c>
      <c r="AI8" s="8">
        <f t="shared" si="2"/>
        <v>3</v>
      </c>
      <c r="AJ8" s="8">
        <f t="shared" si="2"/>
        <v>3</v>
      </c>
      <c r="AK8" s="8">
        <f t="shared" si="2"/>
        <v>3</v>
      </c>
      <c r="AL8" s="8">
        <f t="shared" si="2"/>
        <v>3</v>
      </c>
      <c r="AM8" s="8">
        <f t="shared" si="2"/>
        <v>3</v>
      </c>
      <c r="AN8" s="8">
        <f t="shared" si="2"/>
        <v>3</v>
      </c>
      <c r="AO8" s="8">
        <f t="shared" si="2"/>
        <v>3</v>
      </c>
      <c r="AP8" s="8">
        <f t="shared" si="2"/>
        <v>3</v>
      </c>
      <c r="AQ8" s="8">
        <f t="shared" si="2"/>
        <v>3</v>
      </c>
      <c r="AR8" s="8">
        <f>AR10+AR12+AR14+AR16</f>
        <v>4</v>
      </c>
      <c r="AS8" s="8">
        <f t="shared" si="2"/>
        <v>4</v>
      </c>
      <c r="AT8" s="8"/>
      <c r="AU8" s="8"/>
      <c r="AV8" s="8"/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aca="true" t="shared" si="3" ref="BE8:BE38">SUM(E8:BD8)</f>
        <v>116</v>
      </c>
    </row>
    <row r="9" spans="1:57" ht="12" customHeight="1" thickBot="1">
      <c r="A9" s="283"/>
      <c r="B9" s="264" t="s">
        <v>140</v>
      </c>
      <c r="C9" s="269" t="s">
        <v>150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>
        <v>2</v>
      </c>
      <c r="AE9" s="11">
        <v>2</v>
      </c>
      <c r="AF9" s="11">
        <v>2</v>
      </c>
      <c r="AG9" s="11">
        <v>2</v>
      </c>
      <c r="AH9" s="11">
        <v>2</v>
      </c>
      <c r="AI9" s="11">
        <v>2</v>
      </c>
      <c r="AJ9" s="11">
        <v>2</v>
      </c>
      <c r="AK9" s="11">
        <v>2</v>
      </c>
      <c r="AL9" s="11">
        <v>2</v>
      </c>
      <c r="AM9" s="11">
        <v>2</v>
      </c>
      <c r="AN9" s="11">
        <v>2</v>
      </c>
      <c r="AO9" s="11">
        <v>2</v>
      </c>
      <c r="AP9" s="11">
        <v>2</v>
      </c>
      <c r="AQ9" s="11">
        <v>2</v>
      </c>
      <c r="AR9" s="11">
        <v>4</v>
      </c>
      <c r="AS9" s="11">
        <v>4</v>
      </c>
      <c r="AT9" s="12"/>
      <c r="AU9" s="12"/>
      <c r="AV9" s="10"/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>SUM(E9:BD9)</f>
        <v>48</v>
      </c>
    </row>
    <row r="10" spans="1:57" ht="13.5" customHeight="1" thickBot="1">
      <c r="A10" s="283"/>
      <c r="B10" s="265"/>
      <c r="C10" s="272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10">
        <v>1</v>
      </c>
      <c r="AP10" s="10">
        <v>1</v>
      </c>
      <c r="AQ10" s="10">
        <v>1</v>
      </c>
      <c r="AR10" s="10">
        <v>2</v>
      </c>
      <c r="AS10" s="10">
        <v>2</v>
      </c>
      <c r="AT10" s="12"/>
      <c r="AU10" s="12"/>
      <c r="AV10" s="10"/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45">
        <f t="shared" si="3"/>
        <v>24</v>
      </c>
    </row>
    <row r="11" spans="1:57" ht="13.5" thickBot="1">
      <c r="A11" s="283"/>
      <c r="B11" s="264" t="s">
        <v>139</v>
      </c>
      <c r="C11" s="269" t="s">
        <v>149</v>
      </c>
      <c r="D11" s="10" t="s">
        <v>22</v>
      </c>
      <c r="E11" s="11">
        <v>4</v>
      </c>
      <c r="F11" s="11">
        <v>4</v>
      </c>
      <c r="G11" s="11">
        <v>4</v>
      </c>
      <c r="H11" s="11">
        <v>4</v>
      </c>
      <c r="I11" s="11">
        <v>4</v>
      </c>
      <c r="J11" s="11">
        <v>4</v>
      </c>
      <c r="K11" s="11">
        <v>4</v>
      </c>
      <c r="L11" s="11">
        <v>4</v>
      </c>
      <c r="M11" s="11">
        <v>4</v>
      </c>
      <c r="N11" s="11">
        <v>4</v>
      </c>
      <c r="O11" s="11">
        <v>4</v>
      </c>
      <c r="P11" s="11">
        <v>4</v>
      </c>
      <c r="Q11" s="11"/>
      <c r="R11" s="11"/>
      <c r="S11" s="11"/>
      <c r="T11" s="11"/>
      <c r="U11" s="9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45"/>
      <c r="AQ11" s="9"/>
      <c r="AR11" s="9"/>
      <c r="AS11" s="9"/>
      <c r="AT11" s="9"/>
      <c r="AU11" s="12"/>
      <c r="AV11" s="10"/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>SUM(E11:BD11)</f>
        <v>48</v>
      </c>
    </row>
    <row r="12" spans="1:57" ht="13.5" thickBot="1">
      <c r="A12" s="283"/>
      <c r="B12" s="265"/>
      <c r="C12" s="285"/>
      <c r="D12" s="10" t="s">
        <v>25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1"/>
      <c r="R12" s="11"/>
      <c r="S12" s="11"/>
      <c r="T12" s="11"/>
      <c r="U12" s="9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47"/>
      <c r="AQ12" s="12"/>
      <c r="AR12" s="12"/>
      <c r="AS12" s="12"/>
      <c r="AT12" s="12"/>
      <c r="AU12" s="12"/>
      <c r="AV12" s="10"/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45">
        <f t="shared" si="3"/>
        <v>24</v>
      </c>
    </row>
    <row r="13" spans="1:57" ht="13.5" thickBot="1">
      <c r="A13" s="283"/>
      <c r="B13" s="264" t="s">
        <v>138</v>
      </c>
      <c r="C13" s="269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/>
      <c r="R13" s="11"/>
      <c r="S13" s="11"/>
      <c r="T13" s="11"/>
      <c r="U13" s="9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44">
        <v>2</v>
      </c>
      <c r="AD13" s="44">
        <v>2</v>
      </c>
      <c r="AE13" s="44">
        <v>2</v>
      </c>
      <c r="AF13" s="44">
        <v>2</v>
      </c>
      <c r="AG13" s="44">
        <v>2</v>
      </c>
      <c r="AH13" s="44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1">
        <v>2</v>
      </c>
      <c r="AQ13" s="11">
        <v>2</v>
      </c>
      <c r="AR13" s="11">
        <v>2</v>
      </c>
      <c r="AS13" s="11">
        <v>2</v>
      </c>
      <c r="AT13" s="9"/>
      <c r="AU13" s="12"/>
      <c r="AV13" s="10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3"/>
        <v>68</v>
      </c>
    </row>
    <row r="14" spans="1:57" ht="13.5" thickBot="1">
      <c r="A14" s="283"/>
      <c r="B14" s="265"/>
      <c r="C14" s="272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/>
      <c r="R14" s="11"/>
      <c r="S14" s="11"/>
      <c r="T14" s="11"/>
      <c r="U14" s="9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9"/>
      <c r="AU14" s="9"/>
      <c r="AV14" s="10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45">
        <f t="shared" si="3"/>
        <v>34</v>
      </c>
    </row>
    <row r="15" spans="1:57" ht="13.5" thickBot="1">
      <c r="A15" s="283"/>
      <c r="B15" s="264" t="s">
        <v>137</v>
      </c>
      <c r="C15" s="269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/>
      <c r="R15" s="11"/>
      <c r="S15" s="11"/>
      <c r="T15" s="11"/>
      <c r="U15" s="9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44">
        <v>2</v>
      </c>
      <c r="AD15" s="44">
        <v>2</v>
      </c>
      <c r="AE15" s="44">
        <v>2</v>
      </c>
      <c r="AF15" s="44">
        <v>2</v>
      </c>
      <c r="AG15" s="44">
        <v>2</v>
      </c>
      <c r="AH15" s="44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2</v>
      </c>
      <c r="AS15" s="11">
        <v>2</v>
      </c>
      <c r="AT15" s="9"/>
      <c r="AU15" s="12"/>
      <c r="AV15" s="10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3"/>
        <v>68</v>
      </c>
    </row>
    <row r="16" spans="1:57" ht="13.5" thickBot="1">
      <c r="A16" s="283"/>
      <c r="B16" s="265"/>
      <c r="C16" s="272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/>
      <c r="R16" s="11"/>
      <c r="S16" s="11"/>
      <c r="T16" s="11"/>
      <c r="U16" s="9"/>
      <c r="V16" s="11" t="s">
        <v>23</v>
      </c>
      <c r="W16" s="11" t="s">
        <v>23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>
        <v>1</v>
      </c>
      <c r="AE16" s="10">
        <v>1</v>
      </c>
      <c r="AF16" s="10">
        <v>1</v>
      </c>
      <c r="AG16" s="10">
        <v>1</v>
      </c>
      <c r="AH16" s="10">
        <v>1</v>
      </c>
      <c r="AI16" s="10">
        <v>1</v>
      </c>
      <c r="AJ16" s="10">
        <v>1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1">
        <v>1</v>
      </c>
      <c r="AS16" s="11">
        <v>1</v>
      </c>
      <c r="AT16" s="12"/>
      <c r="AU16" s="12"/>
      <c r="AV16" s="10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45">
        <f t="shared" si="3"/>
        <v>34</v>
      </c>
    </row>
    <row r="17" spans="1:57" ht="13.5" hidden="1" thickBot="1">
      <c r="A17" s="283"/>
      <c r="B17" s="264" t="s">
        <v>135</v>
      </c>
      <c r="C17" s="269"/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11"/>
      <c r="AB17" s="11"/>
      <c r="AC17" s="44"/>
      <c r="AD17" s="44"/>
      <c r="AE17" s="44"/>
      <c r="AF17" s="44"/>
      <c r="AG17" s="44"/>
      <c r="AH17" s="44"/>
      <c r="AI17" s="11"/>
      <c r="AJ17" s="11"/>
      <c r="AK17" s="11"/>
      <c r="AL17" s="11"/>
      <c r="AM17" s="11"/>
      <c r="AN17" s="11"/>
      <c r="AO17" s="46"/>
      <c r="AP17" s="46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3"/>
        <v>0</v>
      </c>
    </row>
    <row r="18" spans="1:57" ht="13.5" hidden="1" thickBot="1">
      <c r="A18" s="283"/>
      <c r="B18" s="265"/>
      <c r="C18" s="272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  <c r="V18" s="11" t="s">
        <v>23</v>
      </c>
      <c r="W18" s="11" t="s">
        <v>23</v>
      </c>
      <c r="X18" s="10"/>
      <c r="Y18" s="10"/>
      <c r="Z18" s="10"/>
      <c r="AA18" s="10"/>
      <c r="AB18" s="10"/>
      <c r="AC18" s="16"/>
      <c r="AD18" s="16"/>
      <c r="AE18" s="16"/>
      <c r="AF18" s="16"/>
      <c r="AG18" s="16"/>
      <c r="AH18" s="16"/>
      <c r="AI18" s="10"/>
      <c r="AJ18" s="10"/>
      <c r="AK18" s="10"/>
      <c r="AL18" s="10"/>
      <c r="AM18" s="10"/>
      <c r="AN18" s="10"/>
      <c r="AO18" s="48"/>
      <c r="AP18" s="48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3"/>
        <v>0</v>
      </c>
    </row>
    <row r="19" spans="1:57" ht="13.5" hidden="1" thickBot="1">
      <c r="A19" s="283"/>
      <c r="B19" s="264" t="s">
        <v>134</v>
      </c>
      <c r="C19" s="269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0"/>
      <c r="Y19" s="10"/>
      <c r="Z19" s="10"/>
      <c r="AA19" s="10"/>
      <c r="AB19" s="10"/>
      <c r="AC19" s="16"/>
      <c r="AD19" s="16"/>
      <c r="AE19" s="16"/>
      <c r="AF19" s="16"/>
      <c r="AG19" s="16"/>
      <c r="AH19" s="16"/>
      <c r="AI19" s="10"/>
      <c r="AJ19" s="10"/>
      <c r="AK19" s="10"/>
      <c r="AL19" s="10"/>
      <c r="AM19" s="10"/>
      <c r="AN19" s="10"/>
      <c r="AO19" s="48"/>
      <c r="AP19" s="48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3"/>
        <v>0</v>
      </c>
    </row>
    <row r="20" spans="1:57" ht="13.5" hidden="1" thickBot="1">
      <c r="A20" s="283"/>
      <c r="B20" s="265"/>
      <c r="C20" s="272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3"/>
        <v>0</v>
      </c>
    </row>
    <row r="21" spans="1:57" ht="13.5" hidden="1" thickBot="1">
      <c r="A21" s="283"/>
      <c r="B21" s="264" t="s">
        <v>133</v>
      </c>
      <c r="C21" s="269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1"/>
      <c r="Y21" s="11"/>
      <c r="Z21" s="11"/>
      <c r="AA21" s="11"/>
      <c r="AB21" s="11"/>
      <c r="AC21" s="44"/>
      <c r="AD21" s="44"/>
      <c r="AE21" s="44"/>
      <c r="AF21" s="44"/>
      <c r="AG21" s="44"/>
      <c r="AH21" s="44"/>
      <c r="AI21" s="11"/>
      <c r="AJ21" s="11"/>
      <c r="AK21" s="11"/>
      <c r="AL21" s="11"/>
      <c r="AM21" s="11"/>
      <c r="AN21" s="11"/>
      <c r="AO21" s="46"/>
      <c r="AP21" s="46"/>
      <c r="AQ21" s="11"/>
      <c r="AR21" s="11"/>
      <c r="AS21" s="11"/>
      <c r="AT21" s="11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3"/>
        <v>0</v>
      </c>
    </row>
    <row r="22" spans="1:57" ht="14.25" customHeight="1" hidden="1" thickBot="1">
      <c r="A22" s="283"/>
      <c r="B22" s="265"/>
      <c r="C22" s="272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3"/>
        <v>0</v>
      </c>
    </row>
    <row r="23" spans="1:57" ht="13.5" customHeight="1" hidden="1" thickBot="1">
      <c r="A23" s="283"/>
      <c r="B23" s="264"/>
      <c r="C23" s="26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6"/>
      <c r="AD23" s="16"/>
      <c r="AE23" s="16"/>
      <c r="AF23" s="16"/>
      <c r="AG23" s="16"/>
      <c r="AH23" s="16"/>
      <c r="AI23" s="10"/>
      <c r="AJ23" s="10"/>
      <c r="AK23" s="10"/>
      <c r="AL23" s="10"/>
      <c r="AM23" s="10"/>
      <c r="AN23" s="10"/>
      <c r="AO23" s="48"/>
      <c r="AP23" s="48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3"/>
        <v>0</v>
      </c>
    </row>
    <row r="24" spans="1:57" ht="13.5" customHeight="1" hidden="1" thickBot="1">
      <c r="A24" s="283"/>
      <c r="B24" s="265"/>
      <c r="C24" s="270"/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3"/>
        <v>0</v>
      </c>
    </row>
    <row r="25" spans="1:57" s="28" customFormat="1" ht="26.25" customHeight="1" thickBot="1">
      <c r="A25" s="283"/>
      <c r="B25" s="273" t="s">
        <v>132</v>
      </c>
      <c r="C25" s="275" t="s">
        <v>131</v>
      </c>
      <c r="D25" s="41" t="s">
        <v>22</v>
      </c>
      <c r="E25" s="21">
        <f>E27+E31+E29</f>
        <v>8</v>
      </c>
      <c r="F25" s="21">
        <f aca="true" t="shared" si="4" ref="F25:AS25">F27+F31+F29</f>
        <v>6</v>
      </c>
      <c r="G25" s="21">
        <f t="shared" si="4"/>
        <v>8</v>
      </c>
      <c r="H25" s="21">
        <f t="shared" si="4"/>
        <v>6</v>
      </c>
      <c r="I25" s="21">
        <f t="shared" si="4"/>
        <v>8</v>
      </c>
      <c r="J25" s="21">
        <f t="shared" si="4"/>
        <v>6</v>
      </c>
      <c r="K25" s="21">
        <f t="shared" si="4"/>
        <v>8</v>
      </c>
      <c r="L25" s="21">
        <f t="shared" si="4"/>
        <v>6</v>
      </c>
      <c r="M25" s="21">
        <f t="shared" si="4"/>
        <v>8</v>
      </c>
      <c r="N25" s="21">
        <f t="shared" si="4"/>
        <v>6</v>
      </c>
      <c r="O25" s="21">
        <f t="shared" si="4"/>
        <v>8</v>
      </c>
      <c r="P25" s="21">
        <f t="shared" si="4"/>
        <v>6</v>
      </c>
      <c r="Q25" s="21"/>
      <c r="R25" s="21"/>
      <c r="S25" s="21"/>
      <c r="T25" s="21"/>
      <c r="U25" s="21"/>
      <c r="V25" s="11" t="s">
        <v>23</v>
      </c>
      <c r="W25" s="11" t="s">
        <v>23</v>
      </c>
      <c r="X25" s="21">
        <f t="shared" si="4"/>
        <v>2</v>
      </c>
      <c r="Y25" s="21">
        <f t="shared" si="4"/>
        <v>2</v>
      </c>
      <c r="Z25" s="21">
        <f t="shared" si="4"/>
        <v>2</v>
      </c>
      <c r="AA25" s="21">
        <f t="shared" si="4"/>
        <v>2</v>
      </c>
      <c r="AB25" s="21">
        <f t="shared" si="4"/>
        <v>2</v>
      </c>
      <c r="AC25" s="21">
        <f t="shared" si="4"/>
        <v>2</v>
      </c>
      <c r="AD25" s="21">
        <f t="shared" si="4"/>
        <v>2</v>
      </c>
      <c r="AE25" s="21">
        <f t="shared" si="4"/>
        <v>2</v>
      </c>
      <c r="AF25" s="21">
        <f t="shared" si="4"/>
        <v>2</v>
      </c>
      <c r="AG25" s="21">
        <f t="shared" si="4"/>
        <v>2</v>
      </c>
      <c r="AH25" s="21">
        <f t="shared" si="4"/>
        <v>2</v>
      </c>
      <c r="AI25" s="21">
        <f t="shared" si="4"/>
        <v>2</v>
      </c>
      <c r="AJ25" s="21">
        <f t="shared" si="4"/>
        <v>2</v>
      </c>
      <c r="AK25" s="21">
        <f t="shared" si="4"/>
        <v>2</v>
      </c>
      <c r="AL25" s="21">
        <f t="shared" si="4"/>
        <v>2</v>
      </c>
      <c r="AM25" s="21">
        <f t="shared" si="4"/>
        <v>2</v>
      </c>
      <c r="AN25" s="21">
        <f t="shared" si="4"/>
        <v>2</v>
      </c>
      <c r="AO25" s="21">
        <f t="shared" si="4"/>
        <v>2</v>
      </c>
      <c r="AP25" s="21">
        <f t="shared" si="4"/>
        <v>2</v>
      </c>
      <c r="AQ25" s="21">
        <f t="shared" si="4"/>
        <v>2</v>
      </c>
      <c r="AR25" s="21">
        <f t="shared" si="4"/>
        <v>2</v>
      </c>
      <c r="AS25" s="21">
        <f t="shared" si="4"/>
        <v>2</v>
      </c>
      <c r="AT25" s="21"/>
      <c r="AU25" s="21"/>
      <c r="AV25" s="21"/>
      <c r="AW25" s="21" t="s">
        <v>23</v>
      </c>
      <c r="AX25" s="21" t="s">
        <v>23</v>
      </c>
      <c r="AY25" s="21" t="s">
        <v>23</v>
      </c>
      <c r="AZ25" s="21" t="s">
        <v>23</v>
      </c>
      <c r="BA25" s="21" t="s">
        <v>23</v>
      </c>
      <c r="BB25" s="21" t="s">
        <v>23</v>
      </c>
      <c r="BC25" s="21" t="s">
        <v>23</v>
      </c>
      <c r="BD25" s="21" t="s">
        <v>23</v>
      </c>
      <c r="BE25" s="9">
        <f>SUM(E25:BD25)</f>
        <v>128</v>
      </c>
    </row>
    <row r="26" spans="1:57" s="28" customFormat="1" ht="13.5" thickBot="1">
      <c r="A26" s="283"/>
      <c r="B26" s="274"/>
      <c r="C26" s="276"/>
      <c r="D26" s="41" t="s">
        <v>25</v>
      </c>
      <c r="E26" s="21">
        <f>E30+E32+E28</f>
        <v>4</v>
      </c>
      <c r="F26" s="21">
        <f aca="true" t="shared" si="5" ref="F26:AS26">F30+F32+F28</f>
        <v>3</v>
      </c>
      <c r="G26" s="21">
        <f t="shared" si="5"/>
        <v>4</v>
      </c>
      <c r="H26" s="21">
        <f t="shared" si="5"/>
        <v>3</v>
      </c>
      <c r="I26" s="21">
        <f t="shared" si="5"/>
        <v>4</v>
      </c>
      <c r="J26" s="21">
        <f t="shared" si="5"/>
        <v>3</v>
      </c>
      <c r="K26" s="21">
        <f t="shared" si="5"/>
        <v>4</v>
      </c>
      <c r="L26" s="21">
        <f t="shared" si="5"/>
        <v>3</v>
      </c>
      <c r="M26" s="21">
        <f t="shared" si="5"/>
        <v>4</v>
      </c>
      <c r="N26" s="21">
        <f t="shared" si="5"/>
        <v>3</v>
      </c>
      <c r="O26" s="21">
        <f t="shared" si="5"/>
        <v>4</v>
      </c>
      <c r="P26" s="21">
        <f t="shared" si="5"/>
        <v>3</v>
      </c>
      <c r="Q26" s="21"/>
      <c r="R26" s="21"/>
      <c r="S26" s="21"/>
      <c r="T26" s="21"/>
      <c r="U26" s="21"/>
      <c r="V26" s="11" t="s">
        <v>23</v>
      </c>
      <c r="W26" s="11" t="s">
        <v>23</v>
      </c>
      <c r="X26" s="21">
        <f t="shared" si="5"/>
        <v>1</v>
      </c>
      <c r="Y26" s="21">
        <f t="shared" si="5"/>
        <v>1</v>
      </c>
      <c r="Z26" s="21">
        <f t="shared" si="5"/>
        <v>1</v>
      </c>
      <c r="AA26" s="21">
        <f t="shared" si="5"/>
        <v>1</v>
      </c>
      <c r="AB26" s="21">
        <f t="shared" si="5"/>
        <v>1</v>
      </c>
      <c r="AC26" s="21">
        <f t="shared" si="5"/>
        <v>1</v>
      </c>
      <c r="AD26" s="21">
        <f t="shared" si="5"/>
        <v>1</v>
      </c>
      <c r="AE26" s="21">
        <f t="shared" si="5"/>
        <v>1</v>
      </c>
      <c r="AF26" s="21">
        <f t="shared" si="5"/>
        <v>1</v>
      </c>
      <c r="AG26" s="21">
        <f t="shared" si="5"/>
        <v>1</v>
      </c>
      <c r="AH26" s="21">
        <f t="shared" si="5"/>
        <v>1</v>
      </c>
      <c r="AI26" s="21">
        <f t="shared" si="5"/>
        <v>1</v>
      </c>
      <c r="AJ26" s="21">
        <f t="shared" si="5"/>
        <v>1</v>
      </c>
      <c r="AK26" s="21">
        <f t="shared" si="5"/>
        <v>1</v>
      </c>
      <c r="AL26" s="21">
        <f t="shared" si="5"/>
        <v>1</v>
      </c>
      <c r="AM26" s="21">
        <f t="shared" si="5"/>
        <v>1</v>
      </c>
      <c r="AN26" s="21">
        <f t="shared" si="5"/>
        <v>1</v>
      </c>
      <c r="AO26" s="21">
        <f t="shared" si="5"/>
        <v>1</v>
      </c>
      <c r="AP26" s="21">
        <f t="shared" si="5"/>
        <v>1</v>
      </c>
      <c r="AQ26" s="21">
        <f t="shared" si="5"/>
        <v>1</v>
      </c>
      <c r="AR26" s="21">
        <f t="shared" si="5"/>
        <v>1</v>
      </c>
      <c r="AS26" s="21">
        <f t="shared" si="5"/>
        <v>1</v>
      </c>
      <c r="AT26" s="21"/>
      <c r="AU26" s="21"/>
      <c r="AV26" s="21"/>
      <c r="AW26" s="21" t="s">
        <v>23</v>
      </c>
      <c r="AX26" s="21" t="s">
        <v>23</v>
      </c>
      <c r="AY26" s="21" t="s">
        <v>23</v>
      </c>
      <c r="AZ26" s="21" t="s">
        <v>23</v>
      </c>
      <c r="BA26" s="21" t="s">
        <v>23</v>
      </c>
      <c r="BB26" s="21" t="s">
        <v>23</v>
      </c>
      <c r="BC26" s="21" t="s">
        <v>23</v>
      </c>
      <c r="BD26" s="21" t="s">
        <v>23</v>
      </c>
      <c r="BE26" s="45">
        <f t="shared" si="3"/>
        <v>64</v>
      </c>
    </row>
    <row r="27" spans="1:57" ht="13.5" thickBot="1">
      <c r="A27" s="283"/>
      <c r="B27" s="62" t="s">
        <v>130</v>
      </c>
      <c r="C27" s="135" t="s">
        <v>35</v>
      </c>
      <c r="D27" s="10" t="s">
        <v>22</v>
      </c>
      <c r="E27" s="11">
        <v>4</v>
      </c>
      <c r="F27" s="11">
        <v>4</v>
      </c>
      <c r="G27" s="11">
        <v>4</v>
      </c>
      <c r="H27" s="11">
        <v>4</v>
      </c>
      <c r="I27" s="11">
        <v>4</v>
      </c>
      <c r="J27" s="11">
        <v>4</v>
      </c>
      <c r="K27" s="11">
        <v>4</v>
      </c>
      <c r="L27" s="11">
        <v>4</v>
      </c>
      <c r="M27" s="11">
        <v>4</v>
      </c>
      <c r="N27" s="11">
        <v>4</v>
      </c>
      <c r="O27" s="11">
        <v>4</v>
      </c>
      <c r="P27" s="11">
        <v>4</v>
      </c>
      <c r="Q27" s="11"/>
      <c r="R27" s="11"/>
      <c r="S27" s="11"/>
      <c r="T27" s="11"/>
      <c r="U27" s="45" t="s">
        <v>24</v>
      </c>
      <c r="V27" s="11" t="s">
        <v>23</v>
      </c>
      <c r="W27" s="11" t="s">
        <v>23</v>
      </c>
      <c r="X27" s="11"/>
      <c r="Y27" s="11"/>
      <c r="Z27" s="11"/>
      <c r="AA27" s="11"/>
      <c r="AB27" s="11"/>
      <c r="AC27" s="44"/>
      <c r="AD27" s="44"/>
      <c r="AE27" s="44"/>
      <c r="AF27" s="44"/>
      <c r="AG27" s="44"/>
      <c r="AH27" s="44"/>
      <c r="AI27" s="11"/>
      <c r="AJ27" s="11"/>
      <c r="AK27" s="11"/>
      <c r="AL27" s="11"/>
      <c r="AM27" s="11"/>
      <c r="AN27" s="11"/>
      <c r="AO27" s="45"/>
      <c r="AP27" s="46"/>
      <c r="AQ27" s="11"/>
      <c r="AR27" s="11"/>
      <c r="AS27" s="11"/>
      <c r="AT27" s="11"/>
      <c r="AU27" s="10"/>
      <c r="AV27" s="10"/>
      <c r="AW27" s="10" t="s">
        <v>23</v>
      </c>
      <c r="AX27" s="10" t="s">
        <v>23</v>
      </c>
      <c r="AY27" s="10" t="s">
        <v>23</v>
      </c>
      <c r="AZ27" s="10" t="s">
        <v>23</v>
      </c>
      <c r="BA27" s="10" t="s">
        <v>23</v>
      </c>
      <c r="BB27" s="10" t="s">
        <v>23</v>
      </c>
      <c r="BC27" s="10" t="s">
        <v>23</v>
      </c>
      <c r="BD27" s="10" t="s">
        <v>23</v>
      </c>
      <c r="BE27" s="9">
        <f t="shared" si="3"/>
        <v>48</v>
      </c>
    </row>
    <row r="28" spans="1:57" ht="13.5" thickBot="1">
      <c r="A28" s="283"/>
      <c r="B28" s="134"/>
      <c r="C28" s="136"/>
      <c r="D28" s="140" t="s">
        <v>25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/>
      <c r="R28" s="11"/>
      <c r="S28" s="11"/>
      <c r="T28" s="11"/>
      <c r="U28" s="9"/>
      <c r="V28" s="11" t="s">
        <v>23</v>
      </c>
      <c r="W28" s="11" t="s">
        <v>23</v>
      </c>
      <c r="X28" s="11"/>
      <c r="Y28" s="11"/>
      <c r="Z28" s="11"/>
      <c r="AA28" s="11"/>
      <c r="AB28" s="11"/>
      <c r="AC28" s="44"/>
      <c r="AD28" s="44"/>
      <c r="AE28" s="44"/>
      <c r="AF28" s="44"/>
      <c r="AG28" s="44"/>
      <c r="AH28" s="44"/>
      <c r="AI28" s="11"/>
      <c r="AJ28" s="11"/>
      <c r="AK28" s="11"/>
      <c r="AL28" s="11"/>
      <c r="AM28" s="11"/>
      <c r="AN28" s="11"/>
      <c r="AO28" s="45"/>
      <c r="AP28" s="46"/>
      <c r="AQ28" s="11"/>
      <c r="AR28" s="11"/>
      <c r="AS28" s="11"/>
      <c r="AT28" s="11"/>
      <c r="AU28" s="10"/>
      <c r="AV28" s="10"/>
      <c r="AW28" s="10" t="s">
        <v>23</v>
      </c>
      <c r="AX28" s="10" t="s">
        <v>23</v>
      </c>
      <c r="AY28" s="10" t="s">
        <v>23</v>
      </c>
      <c r="AZ28" s="10" t="s">
        <v>23</v>
      </c>
      <c r="BA28" s="10" t="s">
        <v>23</v>
      </c>
      <c r="BB28" s="10" t="s">
        <v>23</v>
      </c>
      <c r="BC28" s="10" t="s">
        <v>23</v>
      </c>
      <c r="BD28" s="10" t="s">
        <v>23</v>
      </c>
      <c r="BE28" s="45">
        <f>SUM(E28:BD28)</f>
        <v>24</v>
      </c>
    </row>
    <row r="29" spans="1:57" ht="13.5" thickBot="1">
      <c r="A29" s="283"/>
      <c r="B29" s="264" t="s">
        <v>148</v>
      </c>
      <c r="C29" s="264" t="s">
        <v>192</v>
      </c>
      <c r="D29" s="10" t="s">
        <v>22</v>
      </c>
      <c r="E29" s="11">
        <v>4</v>
      </c>
      <c r="F29" s="11">
        <v>2</v>
      </c>
      <c r="G29" s="11">
        <v>4</v>
      </c>
      <c r="H29" s="11">
        <v>2</v>
      </c>
      <c r="I29" s="11">
        <v>4</v>
      </c>
      <c r="J29" s="11">
        <v>2</v>
      </c>
      <c r="K29" s="11">
        <v>4</v>
      </c>
      <c r="L29" s="11">
        <v>2</v>
      </c>
      <c r="M29" s="11">
        <v>4</v>
      </c>
      <c r="N29" s="11">
        <v>2</v>
      </c>
      <c r="O29" s="11">
        <v>4</v>
      </c>
      <c r="P29" s="11">
        <v>2</v>
      </c>
      <c r="Q29" s="11"/>
      <c r="R29" s="11"/>
      <c r="S29" s="11"/>
      <c r="T29" s="11"/>
      <c r="U29" s="9"/>
      <c r="V29" s="11" t="s">
        <v>23</v>
      </c>
      <c r="W29" s="11" t="s">
        <v>23</v>
      </c>
      <c r="X29" s="11"/>
      <c r="Y29" s="11"/>
      <c r="Z29" s="11"/>
      <c r="AA29" s="11"/>
      <c r="AB29" s="11"/>
      <c r="AC29" s="44"/>
      <c r="AD29" s="44"/>
      <c r="AE29" s="44"/>
      <c r="AF29" s="44"/>
      <c r="AG29" s="44"/>
      <c r="AH29" s="44"/>
      <c r="AI29" s="11"/>
      <c r="AJ29" s="11"/>
      <c r="AK29" s="11"/>
      <c r="AL29" s="11"/>
      <c r="AM29" s="11"/>
      <c r="AN29" s="11"/>
      <c r="AO29" s="45"/>
      <c r="AP29" s="46"/>
      <c r="AQ29" s="11"/>
      <c r="AR29" s="11"/>
      <c r="AS29" s="11"/>
      <c r="AT29" s="11"/>
      <c r="AU29" s="10"/>
      <c r="AV29" s="10"/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>SUM(E29:BD29)</f>
        <v>36</v>
      </c>
    </row>
    <row r="30" spans="1:57" ht="13.5" thickBot="1">
      <c r="A30" s="283"/>
      <c r="B30" s="265"/>
      <c r="C30" s="265"/>
      <c r="D30" s="10" t="s">
        <v>25</v>
      </c>
      <c r="E30" s="11">
        <v>2</v>
      </c>
      <c r="F30" s="11">
        <v>1</v>
      </c>
      <c r="G30" s="11">
        <v>2</v>
      </c>
      <c r="H30" s="11">
        <v>1</v>
      </c>
      <c r="I30" s="11">
        <v>2</v>
      </c>
      <c r="J30" s="11">
        <v>1</v>
      </c>
      <c r="K30" s="11">
        <v>2</v>
      </c>
      <c r="L30" s="11">
        <v>1</v>
      </c>
      <c r="M30" s="11">
        <v>2</v>
      </c>
      <c r="N30" s="11">
        <v>1</v>
      </c>
      <c r="O30" s="11">
        <v>2</v>
      </c>
      <c r="P30" s="11">
        <v>1</v>
      </c>
      <c r="Q30" s="11"/>
      <c r="R30" s="11"/>
      <c r="S30" s="11"/>
      <c r="T30" s="11"/>
      <c r="U30" s="9"/>
      <c r="V30" s="11" t="s">
        <v>23</v>
      </c>
      <c r="W30" s="11" t="s">
        <v>23</v>
      </c>
      <c r="X30" s="10"/>
      <c r="Y30" s="10"/>
      <c r="Z30" s="10"/>
      <c r="AA30" s="10"/>
      <c r="AB30" s="10"/>
      <c r="AC30" s="16"/>
      <c r="AD30" s="16"/>
      <c r="AE30" s="16"/>
      <c r="AF30" s="16"/>
      <c r="AG30" s="16"/>
      <c r="AH30" s="16"/>
      <c r="AI30" s="10"/>
      <c r="AJ30" s="10"/>
      <c r="AK30" s="10"/>
      <c r="AL30" s="10"/>
      <c r="AM30" s="10"/>
      <c r="AN30" s="10"/>
      <c r="AO30" s="47"/>
      <c r="AP30" s="48"/>
      <c r="AQ30" s="10"/>
      <c r="AR30" s="10"/>
      <c r="AS30" s="10"/>
      <c r="AT30" s="10"/>
      <c r="AU30" s="10"/>
      <c r="AV30" s="10"/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45">
        <f t="shared" si="3"/>
        <v>18</v>
      </c>
    </row>
    <row r="31" spans="1:57" ht="13.5" thickBot="1">
      <c r="A31" s="283"/>
      <c r="B31" s="264" t="s">
        <v>191</v>
      </c>
      <c r="C31" s="264" t="s">
        <v>193</v>
      </c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"/>
      <c r="V31" s="11" t="s">
        <v>23</v>
      </c>
      <c r="W31" s="11" t="s">
        <v>23</v>
      </c>
      <c r="X31" s="10">
        <v>2</v>
      </c>
      <c r="Y31" s="10">
        <v>2</v>
      </c>
      <c r="Z31" s="10">
        <v>2</v>
      </c>
      <c r="AA31" s="10">
        <v>2</v>
      </c>
      <c r="AB31" s="10">
        <v>2</v>
      </c>
      <c r="AC31" s="10">
        <v>2</v>
      </c>
      <c r="AD31" s="10">
        <v>2</v>
      </c>
      <c r="AE31" s="10">
        <v>2</v>
      </c>
      <c r="AF31" s="10">
        <v>2</v>
      </c>
      <c r="AG31" s="10">
        <v>2</v>
      </c>
      <c r="AH31" s="10">
        <v>2</v>
      </c>
      <c r="AI31" s="10">
        <v>2</v>
      </c>
      <c r="AJ31" s="10">
        <v>2</v>
      </c>
      <c r="AK31" s="10">
        <v>2</v>
      </c>
      <c r="AL31" s="10">
        <v>2</v>
      </c>
      <c r="AM31" s="10">
        <v>2</v>
      </c>
      <c r="AN31" s="10">
        <v>2</v>
      </c>
      <c r="AO31" s="10">
        <v>2</v>
      </c>
      <c r="AP31" s="10">
        <v>2</v>
      </c>
      <c r="AQ31" s="10">
        <v>2</v>
      </c>
      <c r="AR31" s="10">
        <v>2</v>
      </c>
      <c r="AS31" s="10">
        <v>2</v>
      </c>
      <c r="AT31" s="10"/>
      <c r="AU31" s="10"/>
      <c r="AV31" s="10"/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3"/>
        <v>44</v>
      </c>
    </row>
    <row r="32" spans="1:57" ht="39.75" customHeight="1" thickBot="1">
      <c r="A32" s="283"/>
      <c r="B32" s="265"/>
      <c r="C32" s="265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"/>
      <c r="V32" s="11" t="s">
        <v>23</v>
      </c>
      <c r="W32" s="11" t="s">
        <v>23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1</v>
      </c>
      <c r="AG32" s="11">
        <v>1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11">
        <v>1</v>
      </c>
      <c r="AN32" s="11">
        <v>1</v>
      </c>
      <c r="AO32" s="11">
        <v>1</v>
      </c>
      <c r="AP32" s="11">
        <v>1</v>
      </c>
      <c r="AQ32" s="11">
        <v>1</v>
      </c>
      <c r="AR32" s="11">
        <v>1</v>
      </c>
      <c r="AS32" s="11">
        <v>1</v>
      </c>
      <c r="AT32" s="11"/>
      <c r="AU32" s="11"/>
      <c r="AV32" s="10"/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45">
        <f t="shared" si="3"/>
        <v>22</v>
      </c>
    </row>
    <row r="33" spans="1:57" ht="13.5" hidden="1" thickBot="1">
      <c r="A33" s="283"/>
      <c r="B33" s="264" t="s">
        <v>128</v>
      </c>
      <c r="C33" s="269"/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11"/>
      <c r="AB33" s="11"/>
      <c r="AC33" s="44"/>
      <c r="AD33" s="44"/>
      <c r="AE33" s="44"/>
      <c r="AF33" s="44"/>
      <c r="AG33" s="44"/>
      <c r="AH33" s="44"/>
      <c r="AI33" s="11"/>
      <c r="AJ33" s="11"/>
      <c r="AK33" s="11"/>
      <c r="AL33" s="11"/>
      <c r="AM33" s="11"/>
      <c r="AN33" s="11"/>
      <c r="AO33" s="46"/>
      <c r="AP33" s="46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3"/>
        <v>0</v>
      </c>
    </row>
    <row r="34" spans="1:57" ht="13.5" hidden="1" thickBot="1">
      <c r="A34" s="283"/>
      <c r="B34" s="265"/>
      <c r="C34" s="272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0"/>
      <c r="AB34" s="10"/>
      <c r="AC34" s="16"/>
      <c r="AD34" s="16"/>
      <c r="AE34" s="16"/>
      <c r="AF34" s="16"/>
      <c r="AG34" s="16"/>
      <c r="AH34" s="16"/>
      <c r="AI34" s="10"/>
      <c r="AJ34" s="10"/>
      <c r="AK34" s="10"/>
      <c r="AL34" s="10"/>
      <c r="AM34" s="10"/>
      <c r="AN34" s="10"/>
      <c r="AO34" s="48"/>
      <c r="AP34" s="4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3"/>
        <v>0</v>
      </c>
    </row>
    <row r="35" spans="1:57" ht="13.5" thickBot="1">
      <c r="A35" s="283"/>
      <c r="B35" s="248" t="s">
        <v>52</v>
      </c>
      <c r="C35" s="248" t="s">
        <v>53</v>
      </c>
      <c r="D35" s="7" t="s">
        <v>22</v>
      </c>
      <c r="E35" s="8">
        <f>E37+E51</f>
        <v>20</v>
      </c>
      <c r="F35" s="8">
        <f aca="true" t="shared" si="6" ref="F35:AU35">F37+F51</f>
        <v>22</v>
      </c>
      <c r="G35" s="8">
        <f t="shared" si="6"/>
        <v>20</v>
      </c>
      <c r="H35" s="8">
        <f t="shared" si="6"/>
        <v>22</v>
      </c>
      <c r="I35" s="8">
        <f t="shared" si="6"/>
        <v>20</v>
      </c>
      <c r="J35" s="8">
        <f t="shared" si="6"/>
        <v>22</v>
      </c>
      <c r="K35" s="8">
        <f t="shared" si="6"/>
        <v>20</v>
      </c>
      <c r="L35" s="8">
        <f t="shared" si="6"/>
        <v>22</v>
      </c>
      <c r="M35" s="8">
        <f t="shared" si="6"/>
        <v>20</v>
      </c>
      <c r="N35" s="8">
        <f t="shared" si="6"/>
        <v>22</v>
      </c>
      <c r="O35" s="8">
        <f t="shared" si="6"/>
        <v>20</v>
      </c>
      <c r="P35" s="8">
        <f t="shared" si="6"/>
        <v>22</v>
      </c>
      <c r="Q35" s="8">
        <f t="shared" si="6"/>
        <v>36</v>
      </c>
      <c r="R35" s="8">
        <f t="shared" si="6"/>
        <v>36</v>
      </c>
      <c r="S35" s="8">
        <f t="shared" si="6"/>
        <v>36</v>
      </c>
      <c r="T35" s="8">
        <f t="shared" si="6"/>
        <v>36</v>
      </c>
      <c r="U35" s="8">
        <f t="shared" si="6"/>
        <v>0</v>
      </c>
      <c r="V35" s="8" t="s">
        <v>23</v>
      </c>
      <c r="W35" s="8" t="s">
        <v>23</v>
      </c>
      <c r="X35" s="8">
        <f>X37+X51</f>
        <v>28</v>
      </c>
      <c r="Y35" s="8">
        <f t="shared" si="6"/>
        <v>28</v>
      </c>
      <c r="Z35" s="8">
        <f t="shared" si="6"/>
        <v>28</v>
      </c>
      <c r="AA35" s="8">
        <f t="shared" si="6"/>
        <v>28</v>
      </c>
      <c r="AB35" s="8">
        <f t="shared" si="6"/>
        <v>28</v>
      </c>
      <c r="AC35" s="8">
        <f t="shared" si="6"/>
        <v>28</v>
      </c>
      <c r="AD35" s="8">
        <f t="shared" si="6"/>
        <v>28</v>
      </c>
      <c r="AE35" s="8">
        <f t="shared" si="6"/>
        <v>28</v>
      </c>
      <c r="AF35" s="8">
        <f t="shared" si="6"/>
        <v>28</v>
      </c>
      <c r="AG35" s="8">
        <f t="shared" si="6"/>
        <v>28</v>
      </c>
      <c r="AH35" s="8">
        <f t="shared" si="6"/>
        <v>28</v>
      </c>
      <c r="AI35" s="8">
        <f t="shared" si="6"/>
        <v>28</v>
      </c>
      <c r="AJ35" s="8">
        <f t="shared" si="6"/>
        <v>28</v>
      </c>
      <c r="AK35" s="8">
        <f t="shared" si="6"/>
        <v>28</v>
      </c>
      <c r="AL35" s="8">
        <f t="shared" si="6"/>
        <v>28</v>
      </c>
      <c r="AM35" s="8">
        <f t="shared" si="6"/>
        <v>28</v>
      </c>
      <c r="AN35" s="8">
        <f t="shared" si="6"/>
        <v>28</v>
      </c>
      <c r="AO35" s="8">
        <f t="shared" si="6"/>
        <v>28</v>
      </c>
      <c r="AP35" s="8">
        <f t="shared" si="6"/>
        <v>28</v>
      </c>
      <c r="AQ35" s="8">
        <f t="shared" si="6"/>
        <v>28</v>
      </c>
      <c r="AR35" s="8">
        <f t="shared" si="6"/>
        <v>26</v>
      </c>
      <c r="AS35" s="8">
        <f t="shared" si="6"/>
        <v>26</v>
      </c>
      <c r="AT35" s="8">
        <f t="shared" si="6"/>
        <v>36</v>
      </c>
      <c r="AU35" s="8">
        <f t="shared" si="6"/>
        <v>36</v>
      </c>
      <c r="AV35" s="8"/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3"/>
        <v>1080</v>
      </c>
    </row>
    <row r="36" spans="1:57" ht="15.75" customHeight="1" thickBot="1">
      <c r="A36" s="283"/>
      <c r="B36" s="249"/>
      <c r="C36" s="249"/>
      <c r="D36" s="7" t="s">
        <v>25</v>
      </c>
      <c r="E36" s="8">
        <f>E38+E52</f>
        <v>10</v>
      </c>
      <c r="F36" s="8">
        <f aca="true" t="shared" si="7" ref="F36:U36">F38+F52</f>
        <v>11</v>
      </c>
      <c r="G36" s="8">
        <f t="shared" si="7"/>
        <v>10</v>
      </c>
      <c r="H36" s="8">
        <f t="shared" si="7"/>
        <v>11</v>
      </c>
      <c r="I36" s="8">
        <f t="shared" si="7"/>
        <v>10</v>
      </c>
      <c r="J36" s="8">
        <f t="shared" si="7"/>
        <v>11</v>
      </c>
      <c r="K36" s="8">
        <f t="shared" si="7"/>
        <v>10</v>
      </c>
      <c r="L36" s="8">
        <f t="shared" si="7"/>
        <v>11</v>
      </c>
      <c r="M36" s="8">
        <f t="shared" si="7"/>
        <v>10</v>
      </c>
      <c r="N36" s="8">
        <f t="shared" si="7"/>
        <v>11</v>
      </c>
      <c r="O36" s="8">
        <f t="shared" si="7"/>
        <v>10</v>
      </c>
      <c r="P36" s="8">
        <f t="shared" si="7"/>
        <v>11</v>
      </c>
      <c r="Q36" s="8">
        <f t="shared" si="7"/>
        <v>0</v>
      </c>
      <c r="R36" s="8">
        <f t="shared" si="7"/>
        <v>0</v>
      </c>
      <c r="S36" s="8">
        <f t="shared" si="7"/>
        <v>0</v>
      </c>
      <c r="T36" s="8">
        <f t="shared" si="7"/>
        <v>0</v>
      </c>
      <c r="U36" s="8">
        <f t="shared" si="7"/>
        <v>0</v>
      </c>
      <c r="V36" s="8" t="s">
        <v>23</v>
      </c>
      <c r="W36" s="8" t="s">
        <v>23</v>
      </c>
      <c r="X36" s="8">
        <f aca="true" t="shared" si="8" ref="X36:AU36">X38+X52</f>
        <v>14</v>
      </c>
      <c r="Y36" s="8">
        <f t="shared" si="8"/>
        <v>14</v>
      </c>
      <c r="Z36" s="8">
        <f t="shared" si="8"/>
        <v>14</v>
      </c>
      <c r="AA36" s="8">
        <f t="shared" si="8"/>
        <v>14</v>
      </c>
      <c r="AB36" s="8">
        <f t="shared" si="8"/>
        <v>14</v>
      </c>
      <c r="AC36" s="43">
        <f t="shared" si="8"/>
        <v>14</v>
      </c>
      <c r="AD36" s="43">
        <f t="shared" si="8"/>
        <v>14</v>
      </c>
      <c r="AE36" s="43">
        <f t="shared" si="8"/>
        <v>14</v>
      </c>
      <c r="AF36" s="43">
        <f t="shared" si="8"/>
        <v>14</v>
      </c>
      <c r="AG36" s="43">
        <f t="shared" si="8"/>
        <v>14</v>
      </c>
      <c r="AH36" s="43">
        <f t="shared" si="8"/>
        <v>14</v>
      </c>
      <c r="AI36" s="8">
        <f t="shared" si="8"/>
        <v>14</v>
      </c>
      <c r="AJ36" s="8">
        <f t="shared" si="8"/>
        <v>14</v>
      </c>
      <c r="AK36" s="8">
        <f t="shared" si="8"/>
        <v>14</v>
      </c>
      <c r="AL36" s="8">
        <f t="shared" si="8"/>
        <v>14</v>
      </c>
      <c r="AM36" s="8">
        <f t="shared" si="8"/>
        <v>14</v>
      </c>
      <c r="AN36" s="8">
        <f t="shared" si="8"/>
        <v>14</v>
      </c>
      <c r="AO36" s="8">
        <f t="shared" si="8"/>
        <v>14</v>
      </c>
      <c r="AP36" s="8">
        <f t="shared" si="8"/>
        <v>14</v>
      </c>
      <c r="AQ36" s="8">
        <f t="shared" si="8"/>
        <v>14</v>
      </c>
      <c r="AR36" s="8">
        <f>AR38+AR52</f>
        <v>13</v>
      </c>
      <c r="AS36" s="8">
        <f t="shared" si="8"/>
        <v>13</v>
      </c>
      <c r="AT36" s="8">
        <f t="shared" si="8"/>
        <v>0</v>
      </c>
      <c r="AU36" s="8">
        <f t="shared" si="8"/>
        <v>0</v>
      </c>
      <c r="AV36" s="8"/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3"/>
        <v>432</v>
      </c>
    </row>
    <row r="37" spans="1:57" ht="19.5" customHeight="1" thickBot="1">
      <c r="A37" s="283"/>
      <c r="B37" s="266" t="s">
        <v>39</v>
      </c>
      <c r="C37" s="266" t="s">
        <v>127</v>
      </c>
      <c r="D37" s="122" t="s">
        <v>22</v>
      </c>
      <c r="E37" s="123">
        <f>E39+E41+E43+E45+E47</f>
        <v>4</v>
      </c>
      <c r="F37" s="123">
        <f aca="true" t="shared" si="9" ref="F37:AU37">F39+F41+F43+F45+F47</f>
        <v>4</v>
      </c>
      <c r="G37" s="123">
        <f t="shared" si="9"/>
        <v>4</v>
      </c>
      <c r="H37" s="123">
        <f t="shared" si="9"/>
        <v>4</v>
      </c>
      <c r="I37" s="123">
        <f t="shared" si="9"/>
        <v>4</v>
      </c>
      <c r="J37" s="123">
        <f t="shared" si="9"/>
        <v>4</v>
      </c>
      <c r="K37" s="123">
        <f t="shared" si="9"/>
        <v>4</v>
      </c>
      <c r="L37" s="123">
        <f t="shared" si="9"/>
        <v>4</v>
      </c>
      <c r="M37" s="123">
        <f t="shared" si="9"/>
        <v>4</v>
      </c>
      <c r="N37" s="123">
        <f t="shared" si="9"/>
        <v>4</v>
      </c>
      <c r="O37" s="123">
        <f t="shared" si="9"/>
        <v>4</v>
      </c>
      <c r="P37" s="123">
        <f t="shared" si="9"/>
        <v>4</v>
      </c>
      <c r="Q37" s="123">
        <f t="shared" si="9"/>
        <v>0</v>
      </c>
      <c r="R37" s="123">
        <f t="shared" si="9"/>
        <v>0</v>
      </c>
      <c r="S37" s="123">
        <f t="shared" si="9"/>
        <v>0</v>
      </c>
      <c r="T37" s="123">
        <f t="shared" si="9"/>
        <v>0</v>
      </c>
      <c r="U37" s="123">
        <f t="shared" si="9"/>
        <v>0</v>
      </c>
      <c r="V37" s="123" t="s">
        <v>23</v>
      </c>
      <c r="W37" s="123" t="s">
        <v>23</v>
      </c>
      <c r="X37" s="123">
        <f>X39+X41+X43+X45+X47</f>
        <v>12</v>
      </c>
      <c r="Y37" s="123">
        <f t="shared" si="9"/>
        <v>12</v>
      </c>
      <c r="Z37" s="123">
        <f t="shared" si="9"/>
        <v>12</v>
      </c>
      <c r="AA37" s="123">
        <f t="shared" si="9"/>
        <v>12</v>
      </c>
      <c r="AB37" s="123">
        <f t="shared" si="9"/>
        <v>12</v>
      </c>
      <c r="AC37" s="123">
        <f t="shared" si="9"/>
        <v>12</v>
      </c>
      <c r="AD37" s="123">
        <f t="shared" si="9"/>
        <v>12</v>
      </c>
      <c r="AE37" s="123">
        <f t="shared" si="9"/>
        <v>12</v>
      </c>
      <c r="AF37" s="123">
        <f t="shared" si="9"/>
        <v>12</v>
      </c>
      <c r="AG37" s="123">
        <f t="shared" si="9"/>
        <v>12</v>
      </c>
      <c r="AH37" s="123">
        <f t="shared" si="9"/>
        <v>12</v>
      </c>
      <c r="AI37" s="123">
        <f t="shared" si="9"/>
        <v>12</v>
      </c>
      <c r="AJ37" s="123">
        <f t="shared" si="9"/>
        <v>12</v>
      </c>
      <c r="AK37" s="123">
        <f t="shared" si="9"/>
        <v>12</v>
      </c>
      <c r="AL37" s="123">
        <f t="shared" si="9"/>
        <v>12</v>
      </c>
      <c r="AM37" s="123">
        <f t="shared" si="9"/>
        <v>12</v>
      </c>
      <c r="AN37" s="123">
        <f t="shared" si="9"/>
        <v>12</v>
      </c>
      <c r="AO37" s="123">
        <f t="shared" si="9"/>
        <v>12</v>
      </c>
      <c r="AP37" s="123">
        <f t="shared" si="9"/>
        <v>12</v>
      </c>
      <c r="AQ37" s="123">
        <f t="shared" si="9"/>
        <v>12</v>
      </c>
      <c r="AR37" s="123">
        <f t="shared" si="9"/>
        <v>16</v>
      </c>
      <c r="AS37" s="123">
        <f t="shared" si="9"/>
        <v>12</v>
      </c>
      <c r="AT37" s="123">
        <f t="shared" si="9"/>
        <v>0</v>
      </c>
      <c r="AU37" s="123">
        <f t="shared" si="9"/>
        <v>0</v>
      </c>
      <c r="AV37" s="123"/>
      <c r="AW37" s="123" t="s">
        <v>23</v>
      </c>
      <c r="AX37" s="123" t="s">
        <v>23</v>
      </c>
      <c r="AY37" s="123" t="s">
        <v>23</v>
      </c>
      <c r="AZ37" s="123" t="s">
        <v>23</v>
      </c>
      <c r="BA37" s="123" t="s">
        <v>23</v>
      </c>
      <c r="BB37" s="123" t="s">
        <v>23</v>
      </c>
      <c r="BC37" s="123" t="s">
        <v>23</v>
      </c>
      <c r="BD37" s="123" t="s">
        <v>23</v>
      </c>
      <c r="BE37" s="9">
        <f t="shared" si="3"/>
        <v>316</v>
      </c>
    </row>
    <row r="38" spans="1:57" ht="13.5" thickBot="1">
      <c r="A38" s="283"/>
      <c r="B38" s="267"/>
      <c r="C38" s="267"/>
      <c r="D38" s="122" t="s">
        <v>25</v>
      </c>
      <c r="E38" s="123">
        <f>E40+E42+E44+E46+E48</f>
        <v>2</v>
      </c>
      <c r="F38" s="123">
        <f aca="true" t="shared" si="10" ref="F38:AU38">F40+F42+F44+F46+F48</f>
        <v>2</v>
      </c>
      <c r="G38" s="123">
        <f t="shared" si="10"/>
        <v>2</v>
      </c>
      <c r="H38" s="123">
        <f t="shared" si="10"/>
        <v>2</v>
      </c>
      <c r="I38" s="123">
        <f t="shared" si="10"/>
        <v>2</v>
      </c>
      <c r="J38" s="123">
        <f t="shared" si="10"/>
        <v>2</v>
      </c>
      <c r="K38" s="123">
        <f t="shared" si="10"/>
        <v>2</v>
      </c>
      <c r="L38" s="123">
        <f t="shared" si="10"/>
        <v>2</v>
      </c>
      <c r="M38" s="123">
        <f t="shared" si="10"/>
        <v>2</v>
      </c>
      <c r="N38" s="123">
        <f t="shared" si="10"/>
        <v>2</v>
      </c>
      <c r="O38" s="123">
        <f t="shared" si="10"/>
        <v>2</v>
      </c>
      <c r="P38" s="123">
        <f t="shared" si="10"/>
        <v>2</v>
      </c>
      <c r="Q38" s="123">
        <f t="shared" si="10"/>
        <v>0</v>
      </c>
      <c r="R38" s="123">
        <f t="shared" si="10"/>
        <v>0</v>
      </c>
      <c r="S38" s="123">
        <f t="shared" si="10"/>
        <v>0</v>
      </c>
      <c r="T38" s="123">
        <f t="shared" si="10"/>
        <v>0</v>
      </c>
      <c r="U38" s="123">
        <f t="shared" si="10"/>
        <v>0</v>
      </c>
      <c r="V38" s="11" t="s">
        <v>23</v>
      </c>
      <c r="W38" s="11" t="s">
        <v>23</v>
      </c>
      <c r="X38" s="123">
        <f t="shared" si="10"/>
        <v>6</v>
      </c>
      <c r="Y38" s="123">
        <f t="shared" si="10"/>
        <v>6</v>
      </c>
      <c r="Z38" s="123">
        <f t="shared" si="10"/>
        <v>6</v>
      </c>
      <c r="AA38" s="123">
        <f t="shared" si="10"/>
        <v>6</v>
      </c>
      <c r="AB38" s="123">
        <f t="shared" si="10"/>
        <v>6</v>
      </c>
      <c r="AC38" s="123">
        <f t="shared" si="10"/>
        <v>6</v>
      </c>
      <c r="AD38" s="123">
        <f t="shared" si="10"/>
        <v>6</v>
      </c>
      <c r="AE38" s="123">
        <f t="shared" si="10"/>
        <v>6</v>
      </c>
      <c r="AF38" s="123">
        <f t="shared" si="10"/>
        <v>6</v>
      </c>
      <c r="AG38" s="123">
        <f t="shared" si="10"/>
        <v>6</v>
      </c>
      <c r="AH38" s="123">
        <f t="shared" si="10"/>
        <v>6</v>
      </c>
      <c r="AI38" s="123">
        <f t="shared" si="10"/>
        <v>6</v>
      </c>
      <c r="AJ38" s="123">
        <f t="shared" si="10"/>
        <v>6</v>
      </c>
      <c r="AK38" s="123">
        <f t="shared" si="10"/>
        <v>6</v>
      </c>
      <c r="AL38" s="123">
        <f t="shared" si="10"/>
        <v>6</v>
      </c>
      <c r="AM38" s="123">
        <f t="shared" si="10"/>
        <v>6</v>
      </c>
      <c r="AN38" s="123">
        <f t="shared" si="10"/>
        <v>6</v>
      </c>
      <c r="AO38" s="123">
        <f t="shared" si="10"/>
        <v>6</v>
      </c>
      <c r="AP38" s="123">
        <f t="shared" si="10"/>
        <v>6</v>
      </c>
      <c r="AQ38" s="123">
        <f t="shared" si="10"/>
        <v>6</v>
      </c>
      <c r="AR38" s="123">
        <f t="shared" si="10"/>
        <v>7</v>
      </c>
      <c r="AS38" s="123">
        <f t="shared" si="10"/>
        <v>7</v>
      </c>
      <c r="AT38" s="123">
        <f t="shared" si="10"/>
        <v>0</v>
      </c>
      <c r="AU38" s="123">
        <f t="shared" si="10"/>
        <v>0</v>
      </c>
      <c r="AV38" s="123"/>
      <c r="AW38" s="123" t="s">
        <v>23</v>
      </c>
      <c r="AX38" s="123" t="s">
        <v>23</v>
      </c>
      <c r="AY38" s="123" t="s">
        <v>23</v>
      </c>
      <c r="AZ38" s="123" t="s">
        <v>23</v>
      </c>
      <c r="BA38" s="123" t="s">
        <v>23</v>
      </c>
      <c r="BB38" s="123" t="s">
        <v>23</v>
      </c>
      <c r="BC38" s="123" t="s">
        <v>23</v>
      </c>
      <c r="BD38" s="123" t="s">
        <v>23</v>
      </c>
      <c r="BE38" s="9">
        <f t="shared" si="3"/>
        <v>158</v>
      </c>
    </row>
    <row r="39" spans="1:57" ht="13.5" thickBot="1">
      <c r="A39" s="283"/>
      <c r="B39" s="264" t="s">
        <v>42</v>
      </c>
      <c r="C39" s="269" t="s">
        <v>147</v>
      </c>
      <c r="D39" s="10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9"/>
      <c r="V39" s="11" t="s">
        <v>23</v>
      </c>
      <c r="W39" s="11" t="s">
        <v>23</v>
      </c>
      <c r="X39" s="11">
        <v>2</v>
      </c>
      <c r="Y39" s="11">
        <v>4</v>
      </c>
      <c r="Z39" s="11">
        <v>2</v>
      </c>
      <c r="AA39" s="11">
        <v>4</v>
      </c>
      <c r="AB39" s="11">
        <v>2</v>
      </c>
      <c r="AC39" s="11">
        <v>4</v>
      </c>
      <c r="AD39" s="11">
        <v>2</v>
      </c>
      <c r="AE39" s="11">
        <v>4</v>
      </c>
      <c r="AF39" s="11">
        <v>2</v>
      </c>
      <c r="AG39" s="11">
        <v>4</v>
      </c>
      <c r="AH39" s="11">
        <v>2</v>
      </c>
      <c r="AI39" s="11">
        <v>4</v>
      </c>
      <c r="AJ39" s="11">
        <v>2</v>
      </c>
      <c r="AK39" s="11">
        <v>4</v>
      </c>
      <c r="AL39" s="11">
        <v>2</v>
      </c>
      <c r="AM39" s="11">
        <v>4</v>
      </c>
      <c r="AN39" s="11">
        <v>2</v>
      </c>
      <c r="AO39" s="11">
        <v>4</v>
      </c>
      <c r="AP39" s="11">
        <v>2</v>
      </c>
      <c r="AQ39" s="11">
        <v>4</v>
      </c>
      <c r="AR39" s="11">
        <v>4</v>
      </c>
      <c r="AS39" s="11">
        <v>4</v>
      </c>
      <c r="AT39" s="9"/>
      <c r="AU39" s="12"/>
      <c r="AV39" s="10"/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1" ref="BE39:BE75">SUM(E39:BD39)</f>
        <v>68</v>
      </c>
    </row>
    <row r="40" spans="1:57" ht="13.5" thickBot="1">
      <c r="A40" s="283"/>
      <c r="B40" s="268"/>
      <c r="C40" s="270"/>
      <c r="D40" s="10" t="s">
        <v>25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11" t="s">
        <v>23</v>
      </c>
      <c r="W40" s="11" t="s">
        <v>23</v>
      </c>
      <c r="X40" s="10">
        <v>1</v>
      </c>
      <c r="Y40" s="10">
        <v>2</v>
      </c>
      <c r="Z40" s="10">
        <v>1</v>
      </c>
      <c r="AA40" s="10">
        <v>2</v>
      </c>
      <c r="AB40" s="10">
        <v>1</v>
      </c>
      <c r="AC40" s="10">
        <v>2</v>
      </c>
      <c r="AD40" s="10">
        <v>1</v>
      </c>
      <c r="AE40" s="10">
        <v>2</v>
      </c>
      <c r="AF40" s="10">
        <v>1</v>
      </c>
      <c r="AG40" s="10">
        <v>2</v>
      </c>
      <c r="AH40" s="10">
        <v>1</v>
      </c>
      <c r="AI40" s="10">
        <v>2</v>
      </c>
      <c r="AJ40" s="10">
        <v>1</v>
      </c>
      <c r="AK40" s="10">
        <v>2</v>
      </c>
      <c r="AL40" s="10">
        <v>1</v>
      </c>
      <c r="AM40" s="10">
        <v>2</v>
      </c>
      <c r="AN40" s="10">
        <v>1</v>
      </c>
      <c r="AO40" s="10">
        <v>2</v>
      </c>
      <c r="AP40" s="10">
        <v>1</v>
      </c>
      <c r="AQ40" s="10">
        <v>2</v>
      </c>
      <c r="AR40" s="10">
        <v>2</v>
      </c>
      <c r="AS40" s="10">
        <v>2</v>
      </c>
      <c r="AT40" s="12"/>
      <c r="AU40" s="12"/>
      <c r="AV40" s="10"/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45">
        <f t="shared" si="11"/>
        <v>34</v>
      </c>
    </row>
    <row r="41" spans="1:57" ht="13.5" thickBot="1">
      <c r="A41" s="283"/>
      <c r="B41" s="271" t="s">
        <v>46</v>
      </c>
      <c r="C41" s="269" t="s">
        <v>145</v>
      </c>
      <c r="D41" s="10" t="s">
        <v>22</v>
      </c>
      <c r="E41" s="11">
        <v>2</v>
      </c>
      <c r="F41" s="11">
        <v>2</v>
      </c>
      <c r="G41" s="11">
        <v>2</v>
      </c>
      <c r="H41" s="11">
        <v>2</v>
      </c>
      <c r="I41" s="11">
        <v>2</v>
      </c>
      <c r="J41" s="11">
        <v>2</v>
      </c>
      <c r="K41" s="11">
        <v>2</v>
      </c>
      <c r="L41" s="11">
        <v>2</v>
      </c>
      <c r="M41" s="11">
        <v>2</v>
      </c>
      <c r="N41" s="11">
        <v>2</v>
      </c>
      <c r="O41" s="11">
        <v>2</v>
      </c>
      <c r="P41" s="11">
        <v>2</v>
      </c>
      <c r="Q41" s="11"/>
      <c r="R41" s="11"/>
      <c r="S41" s="11"/>
      <c r="T41" s="11"/>
      <c r="U41" s="9"/>
      <c r="V41" s="11" t="s">
        <v>23</v>
      </c>
      <c r="W41" s="11" t="s">
        <v>23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1">
        <v>2</v>
      </c>
      <c r="AD41" s="11">
        <v>2</v>
      </c>
      <c r="AE41" s="11">
        <v>2</v>
      </c>
      <c r="AF41" s="11">
        <v>2</v>
      </c>
      <c r="AG41" s="11">
        <v>2</v>
      </c>
      <c r="AH41" s="11">
        <v>2</v>
      </c>
      <c r="AI41" s="11">
        <v>2</v>
      </c>
      <c r="AJ41" s="11">
        <v>2</v>
      </c>
      <c r="AK41" s="11">
        <v>2</v>
      </c>
      <c r="AL41" s="11">
        <v>2</v>
      </c>
      <c r="AM41" s="11">
        <v>2</v>
      </c>
      <c r="AN41" s="11">
        <v>2</v>
      </c>
      <c r="AO41" s="11">
        <v>2</v>
      </c>
      <c r="AP41" s="11">
        <v>2</v>
      </c>
      <c r="AQ41" s="11">
        <v>2</v>
      </c>
      <c r="AR41" s="11">
        <v>2</v>
      </c>
      <c r="AS41" s="11">
        <v>2</v>
      </c>
      <c r="AT41" s="9"/>
      <c r="AU41" s="12"/>
      <c r="AV41" s="10"/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1"/>
        <v>68</v>
      </c>
    </row>
    <row r="42" spans="1:57" ht="13.5" thickBot="1">
      <c r="A42" s="283"/>
      <c r="B42" s="271"/>
      <c r="C42" s="272"/>
      <c r="D42" s="10" t="s">
        <v>25</v>
      </c>
      <c r="E42" s="11">
        <v>1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/>
      <c r="R42" s="11"/>
      <c r="S42" s="11"/>
      <c r="T42" s="11"/>
      <c r="U42" s="9"/>
      <c r="V42" s="11" t="s">
        <v>23</v>
      </c>
      <c r="W42" s="11" t="s">
        <v>23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>
        <v>1</v>
      </c>
      <c r="AI42" s="10">
        <v>1</v>
      </c>
      <c r="AJ42" s="10">
        <v>1</v>
      </c>
      <c r="AK42" s="10">
        <v>1</v>
      </c>
      <c r="AL42" s="10">
        <v>1</v>
      </c>
      <c r="AM42" s="10">
        <v>1</v>
      </c>
      <c r="AN42" s="10">
        <v>1</v>
      </c>
      <c r="AO42" s="10">
        <v>1</v>
      </c>
      <c r="AP42" s="10">
        <v>1</v>
      </c>
      <c r="AQ42" s="10">
        <v>1</v>
      </c>
      <c r="AR42" s="10">
        <v>1</v>
      </c>
      <c r="AS42" s="10">
        <v>1</v>
      </c>
      <c r="AT42" s="12"/>
      <c r="AU42" s="12"/>
      <c r="AV42" s="10"/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45">
        <f t="shared" si="11"/>
        <v>34</v>
      </c>
    </row>
    <row r="43" spans="1:57" ht="13.5" thickBot="1">
      <c r="A43" s="283"/>
      <c r="B43" s="268" t="s">
        <v>146</v>
      </c>
      <c r="C43" s="264" t="s">
        <v>194</v>
      </c>
      <c r="D43" s="10" t="s">
        <v>22</v>
      </c>
      <c r="E43" s="11">
        <v>2</v>
      </c>
      <c r="F43" s="11">
        <v>2</v>
      </c>
      <c r="G43" s="11">
        <v>2</v>
      </c>
      <c r="H43" s="11">
        <v>2</v>
      </c>
      <c r="I43" s="11">
        <v>2</v>
      </c>
      <c r="J43" s="11">
        <v>2</v>
      </c>
      <c r="K43" s="11">
        <v>2</v>
      </c>
      <c r="L43" s="11">
        <v>2</v>
      </c>
      <c r="M43" s="11">
        <v>2</v>
      </c>
      <c r="N43" s="11">
        <v>2</v>
      </c>
      <c r="O43" s="11">
        <v>2</v>
      </c>
      <c r="P43" s="11">
        <v>2</v>
      </c>
      <c r="Q43" s="11"/>
      <c r="R43" s="11"/>
      <c r="S43" s="11"/>
      <c r="T43" s="11"/>
      <c r="U43" s="9"/>
      <c r="V43" s="11" t="s">
        <v>23</v>
      </c>
      <c r="W43" s="11" t="s">
        <v>23</v>
      </c>
      <c r="X43" s="11">
        <v>4</v>
      </c>
      <c r="Y43" s="11">
        <v>2</v>
      </c>
      <c r="Z43" s="11">
        <v>4</v>
      </c>
      <c r="AA43" s="11">
        <v>2</v>
      </c>
      <c r="AB43" s="11">
        <v>4</v>
      </c>
      <c r="AC43" s="11">
        <v>2</v>
      </c>
      <c r="AD43" s="11">
        <v>4</v>
      </c>
      <c r="AE43" s="11">
        <v>2</v>
      </c>
      <c r="AF43" s="11">
        <v>4</v>
      </c>
      <c r="AG43" s="11">
        <v>2</v>
      </c>
      <c r="AH43" s="11">
        <v>4</v>
      </c>
      <c r="AI43" s="11">
        <v>2</v>
      </c>
      <c r="AJ43" s="11">
        <v>4</v>
      </c>
      <c r="AK43" s="11">
        <v>2</v>
      </c>
      <c r="AL43" s="11">
        <v>4</v>
      </c>
      <c r="AM43" s="11">
        <v>2</v>
      </c>
      <c r="AN43" s="11">
        <v>4</v>
      </c>
      <c r="AO43" s="11">
        <v>2</v>
      </c>
      <c r="AP43" s="11">
        <v>4</v>
      </c>
      <c r="AQ43" s="11">
        <v>2</v>
      </c>
      <c r="AR43" s="11">
        <v>4</v>
      </c>
      <c r="AS43" s="11">
        <v>2</v>
      </c>
      <c r="AT43" s="9"/>
      <c r="AU43" s="12"/>
      <c r="AV43" s="10"/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1"/>
        <v>90</v>
      </c>
    </row>
    <row r="44" spans="1:57" ht="13.5" thickBot="1">
      <c r="A44" s="283"/>
      <c r="B44" s="265"/>
      <c r="C44" s="265"/>
      <c r="D44" s="10" t="s">
        <v>25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/>
      <c r="R44" s="11"/>
      <c r="S44" s="11"/>
      <c r="T44" s="11"/>
      <c r="U44" s="9"/>
      <c r="V44" s="11" t="s">
        <v>23</v>
      </c>
      <c r="W44" s="11" t="s">
        <v>23</v>
      </c>
      <c r="X44" s="11">
        <v>2</v>
      </c>
      <c r="Y44" s="11">
        <v>1</v>
      </c>
      <c r="Z44" s="11">
        <v>2</v>
      </c>
      <c r="AA44" s="11">
        <v>1</v>
      </c>
      <c r="AB44" s="11">
        <v>2</v>
      </c>
      <c r="AC44" s="44">
        <v>1</v>
      </c>
      <c r="AD44" s="44">
        <v>2</v>
      </c>
      <c r="AE44" s="44">
        <v>1</v>
      </c>
      <c r="AF44" s="44">
        <v>2</v>
      </c>
      <c r="AG44" s="44">
        <v>1</v>
      </c>
      <c r="AH44" s="44">
        <v>2</v>
      </c>
      <c r="AI44" s="11">
        <v>1</v>
      </c>
      <c r="AJ44" s="11">
        <v>2</v>
      </c>
      <c r="AK44" s="11">
        <v>1</v>
      </c>
      <c r="AL44" s="11">
        <v>2</v>
      </c>
      <c r="AM44" s="11">
        <v>1</v>
      </c>
      <c r="AN44" s="11">
        <v>2</v>
      </c>
      <c r="AO44" s="13">
        <v>1</v>
      </c>
      <c r="AP44" s="13">
        <v>2</v>
      </c>
      <c r="AQ44" s="9">
        <v>1</v>
      </c>
      <c r="AR44" s="9">
        <v>2</v>
      </c>
      <c r="AS44" s="9">
        <v>1</v>
      </c>
      <c r="AT44" s="9"/>
      <c r="AU44" s="12"/>
      <c r="AV44" s="10"/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45">
        <f t="shared" si="11"/>
        <v>45</v>
      </c>
    </row>
    <row r="45" spans="1:57" ht="13.5" customHeight="1" thickBot="1">
      <c r="A45" s="283"/>
      <c r="B45" s="268" t="s">
        <v>144</v>
      </c>
      <c r="C45" s="264" t="s">
        <v>195</v>
      </c>
      <c r="D45" s="10" t="s">
        <v>22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9"/>
      <c r="V45" s="11" t="s">
        <v>23</v>
      </c>
      <c r="W45" s="11" t="s">
        <v>23</v>
      </c>
      <c r="X45" s="11">
        <v>2</v>
      </c>
      <c r="Y45" s="11"/>
      <c r="Z45" s="11">
        <v>2</v>
      </c>
      <c r="AA45" s="11"/>
      <c r="AB45" s="11">
        <v>2</v>
      </c>
      <c r="AC45" s="11"/>
      <c r="AD45" s="11">
        <v>2</v>
      </c>
      <c r="AE45" s="11"/>
      <c r="AF45" s="11">
        <v>2</v>
      </c>
      <c r="AG45" s="11"/>
      <c r="AH45" s="11">
        <v>2</v>
      </c>
      <c r="AI45" s="11"/>
      <c r="AJ45" s="11">
        <v>2</v>
      </c>
      <c r="AK45" s="11"/>
      <c r="AL45" s="11">
        <v>2</v>
      </c>
      <c r="AM45" s="11"/>
      <c r="AN45" s="11">
        <v>2</v>
      </c>
      <c r="AO45" s="11"/>
      <c r="AP45" s="11">
        <v>2</v>
      </c>
      <c r="AQ45" s="11"/>
      <c r="AR45" s="11">
        <v>2</v>
      </c>
      <c r="AS45" s="11"/>
      <c r="AT45" s="9"/>
      <c r="AU45" s="12"/>
      <c r="AV45" s="10"/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1"/>
        <v>22</v>
      </c>
    </row>
    <row r="46" spans="1:57" ht="13.5" thickBot="1">
      <c r="A46" s="283"/>
      <c r="B46" s="265"/>
      <c r="C46" s="265"/>
      <c r="D46" s="10" t="s">
        <v>25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V46" s="11" t="s">
        <v>23</v>
      </c>
      <c r="W46" s="11" t="s">
        <v>23</v>
      </c>
      <c r="X46" s="11"/>
      <c r="Y46" s="11">
        <v>1</v>
      </c>
      <c r="Z46" s="11"/>
      <c r="AA46" s="11">
        <v>1</v>
      </c>
      <c r="AB46" s="11"/>
      <c r="AC46" s="44">
        <v>1</v>
      </c>
      <c r="AD46" s="44"/>
      <c r="AE46" s="44">
        <v>1</v>
      </c>
      <c r="AF46" s="44"/>
      <c r="AG46" s="44">
        <v>1</v>
      </c>
      <c r="AH46" s="44"/>
      <c r="AI46" s="11">
        <v>1</v>
      </c>
      <c r="AJ46" s="11"/>
      <c r="AK46" s="11">
        <v>1</v>
      </c>
      <c r="AL46" s="11"/>
      <c r="AM46" s="11">
        <v>1</v>
      </c>
      <c r="AN46" s="11"/>
      <c r="AO46" s="13">
        <v>1</v>
      </c>
      <c r="AP46" s="13"/>
      <c r="AQ46" s="9">
        <v>1</v>
      </c>
      <c r="AR46" s="9"/>
      <c r="AS46" s="9">
        <v>1</v>
      </c>
      <c r="AT46" s="9"/>
      <c r="AU46" s="12"/>
      <c r="AV46" s="10"/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45">
        <f t="shared" si="11"/>
        <v>11</v>
      </c>
    </row>
    <row r="47" spans="1:57" ht="13.5" customHeight="1" thickBot="1">
      <c r="A47" s="283"/>
      <c r="B47" s="268" t="s">
        <v>196</v>
      </c>
      <c r="C47" s="264" t="s">
        <v>51</v>
      </c>
      <c r="D47" s="10" t="s">
        <v>22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9"/>
      <c r="V47" s="11" t="s">
        <v>23</v>
      </c>
      <c r="W47" s="11" t="s">
        <v>23</v>
      </c>
      <c r="X47" s="10">
        <v>2</v>
      </c>
      <c r="Y47" s="10">
        <v>4</v>
      </c>
      <c r="Z47" s="10">
        <v>2</v>
      </c>
      <c r="AA47" s="10">
        <v>4</v>
      </c>
      <c r="AB47" s="10">
        <v>2</v>
      </c>
      <c r="AC47" s="10">
        <v>4</v>
      </c>
      <c r="AD47" s="10">
        <v>2</v>
      </c>
      <c r="AE47" s="10">
        <v>4</v>
      </c>
      <c r="AF47" s="10">
        <v>2</v>
      </c>
      <c r="AG47" s="10">
        <v>4</v>
      </c>
      <c r="AH47" s="10">
        <v>2</v>
      </c>
      <c r="AI47" s="10">
        <v>4</v>
      </c>
      <c r="AJ47" s="10">
        <v>2</v>
      </c>
      <c r="AK47" s="10">
        <v>4</v>
      </c>
      <c r="AL47" s="10">
        <v>2</v>
      </c>
      <c r="AM47" s="10">
        <v>4</v>
      </c>
      <c r="AN47" s="10">
        <v>2</v>
      </c>
      <c r="AO47" s="10">
        <v>4</v>
      </c>
      <c r="AP47" s="10">
        <v>2</v>
      </c>
      <c r="AQ47" s="10">
        <v>4</v>
      </c>
      <c r="AR47" s="10">
        <v>4</v>
      </c>
      <c r="AS47" s="10">
        <v>4</v>
      </c>
      <c r="AT47" s="9"/>
      <c r="AU47" s="12"/>
      <c r="AV47" s="10"/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1"/>
        <v>68</v>
      </c>
    </row>
    <row r="48" spans="1:57" ht="13.5" thickBot="1">
      <c r="A48" s="283"/>
      <c r="B48" s="265"/>
      <c r="C48" s="265"/>
      <c r="D48" s="10" t="s">
        <v>25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9"/>
      <c r="V48" s="11" t="s">
        <v>23</v>
      </c>
      <c r="W48" s="11" t="s">
        <v>23</v>
      </c>
      <c r="X48" s="11">
        <v>2</v>
      </c>
      <c r="Y48" s="11">
        <v>1</v>
      </c>
      <c r="Z48" s="11">
        <v>2</v>
      </c>
      <c r="AA48" s="11">
        <v>1</v>
      </c>
      <c r="AB48" s="11">
        <v>2</v>
      </c>
      <c r="AC48" s="44">
        <v>1</v>
      </c>
      <c r="AD48" s="44">
        <v>2</v>
      </c>
      <c r="AE48" s="44">
        <v>1</v>
      </c>
      <c r="AF48" s="44">
        <v>2</v>
      </c>
      <c r="AG48" s="44">
        <v>1</v>
      </c>
      <c r="AH48" s="44">
        <v>2</v>
      </c>
      <c r="AI48" s="11">
        <v>1</v>
      </c>
      <c r="AJ48" s="11">
        <v>2</v>
      </c>
      <c r="AK48" s="11">
        <v>1</v>
      </c>
      <c r="AL48" s="11">
        <v>2</v>
      </c>
      <c r="AM48" s="11">
        <v>1</v>
      </c>
      <c r="AN48" s="11">
        <v>2</v>
      </c>
      <c r="AO48" s="13">
        <v>1</v>
      </c>
      <c r="AP48" s="13">
        <v>2</v>
      </c>
      <c r="AQ48" s="9">
        <v>1</v>
      </c>
      <c r="AR48" s="9">
        <v>2</v>
      </c>
      <c r="AS48" s="9">
        <v>2</v>
      </c>
      <c r="AT48" s="9"/>
      <c r="AU48" s="12"/>
      <c r="AV48" s="10"/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45">
        <f t="shared" si="11"/>
        <v>34</v>
      </c>
    </row>
    <row r="49" spans="1:57" ht="20.25" customHeight="1" hidden="1" thickBot="1">
      <c r="A49" s="283"/>
      <c r="B49" s="262" t="s">
        <v>52</v>
      </c>
      <c r="C49" s="64" t="s">
        <v>53</v>
      </c>
      <c r="D49" s="7" t="s">
        <v>22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43"/>
      <c r="AD49" s="43"/>
      <c r="AE49" s="43"/>
      <c r="AF49" s="43"/>
      <c r="AG49" s="43"/>
      <c r="AH49" s="43"/>
      <c r="AI49" s="8"/>
      <c r="AJ49" s="8"/>
      <c r="AK49" s="8"/>
      <c r="AL49" s="8"/>
      <c r="AM49" s="8"/>
      <c r="AN49" s="8"/>
      <c r="AO49" s="49"/>
      <c r="AP49" s="49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9">
        <f t="shared" si="11"/>
        <v>0</v>
      </c>
    </row>
    <row r="50" spans="1:57" ht="6" customHeight="1" hidden="1" thickBot="1">
      <c r="A50" s="283"/>
      <c r="B50" s="267"/>
      <c r="C50" s="65" t="s">
        <v>41</v>
      </c>
      <c r="D50" s="7" t="s">
        <v>25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43"/>
      <c r="AD50" s="43"/>
      <c r="AE50" s="43"/>
      <c r="AF50" s="43"/>
      <c r="AG50" s="43"/>
      <c r="AH50" s="43"/>
      <c r="AI50" s="8"/>
      <c r="AJ50" s="8"/>
      <c r="AK50" s="8"/>
      <c r="AL50" s="8"/>
      <c r="AM50" s="8"/>
      <c r="AN50" s="8"/>
      <c r="AO50" s="49"/>
      <c r="AP50" s="49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9">
        <f t="shared" si="11"/>
        <v>0</v>
      </c>
    </row>
    <row r="51" spans="1:57" ht="15.75" customHeight="1" thickBot="1">
      <c r="A51" s="283"/>
      <c r="B51" s="266" t="s">
        <v>54</v>
      </c>
      <c r="C51" s="266" t="s">
        <v>55</v>
      </c>
      <c r="D51" s="122" t="s">
        <v>22</v>
      </c>
      <c r="E51" s="123">
        <f>SUM(E53,E60,E65)</f>
        <v>16</v>
      </c>
      <c r="F51" s="123">
        <f aca="true" t="shared" si="12" ref="F51:AU51">SUM(F53,F60,F65)</f>
        <v>18</v>
      </c>
      <c r="G51" s="123">
        <f t="shared" si="12"/>
        <v>16</v>
      </c>
      <c r="H51" s="123">
        <f t="shared" si="12"/>
        <v>18</v>
      </c>
      <c r="I51" s="123">
        <f t="shared" si="12"/>
        <v>16</v>
      </c>
      <c r="J51" s="123">
        <f t="shared" si="12"/>
        <v>18</v>
      </c>
      <c r="K51" s="123">
        <f t="shared" si="12"/>
        <v>16</v>
      </c>
      <c r="L51" s="123">
        <f t="shared" si="12"/>
        <v>18</v>
      </c>
      <c r="M51" s="123">
        <f t="shared" si="12"/>
        <v>16</v>
      </c>
      <c r="N51" s="123">
        <f t="shared" si="12"/>
        <v>18</v>
      </c>
      <c r="O51" s="123">
        <f t="shared" si="12"/>
        <v>16</v>
      </c>
      <c r="P51" s="123">
        <f t="shared" si="12"/>
        <v>18</v>
      </c>
      <c r="Q51" s="123">
        <f t="shared" si="12"/>
        <v>36</v>
      </c>
      <c r="R51" s="123">
        <f t="shared" si="12"/>
        <v>36</v>
      </c>
      <c r="S51" s="123">
        <f t="shared" si="12"/>
        <v>36</v>
      </c>
      <c r="T51" s="123">
        <f t="shared" si="12"/>
        <v>36</v>
      </c>
      <c r="U51" s="123">
        <f t="shared" si="12"/>
        <v>0</v>
      </c>
      <c r="V51" s="11" t="s">
        <v>23</v>
      </c>
      <c r="W51" s="11" t="s">
        <v>23</v>
      </c>
      <c r="X51" s="123">
        <f>SUM(X53,X60,X65)</f>
        <v>16</v>
      </c>
      <c r="Y51" s="123">
        <f t="shared" si="12"/>
        <v>16</v>
      </c>
      <c r="Z51" s="123">
        <f t="shared" si="12"/>
        <v>16</v>
      </c>
      <c r="AA51" s="123">
        <f t="shared" si="12"/>
        <v>16</v>
      </c>
      <c r="AB51" s="123">
        <f t="shared" si="12"/>
        <v>16</v>
      </c>
      <c r="AC51" s="123">
        <f t="shared" si="12"/>
        <v>16</v>
      </c>
      <c r="AD51" s="123">
        <f t="shared" si="12"/>
        <v>16</v>
      </c>
      <c r="AE51" s="123">
        <f t="shared" si="12"/>
        <v>16</v>
      </c>
      <c r="AF51" s="123">
        <f t="shared" si="12"/>
        <v>16</v>
      </c>
      <c r="AG51" s="123">
        <f t="shared" si="12"/>
        <v>16</v>
      </c>
      <c r="AH51" s="123">
        <f t="shared" si="12"/>
        <v>16</v>
      </c>
      <c r="AI51" s="123">
        <f t="shared" si="12"/>
        <v>16</v>
      </c>
      <c r="AJ51" s="123">
        <f t="shared" si="12"/>
        <v>16</v>
      </c>
      <c r="AK51" s="123">
        <f t="shared" si="12"/>
        <v>16</v>
      </c>
      <c r="AL51" s="123">
        <f t="shared" si="12"/>
        <v>16</v>
      </c>
      <c r="AM51" s="123">
        <f t="shared" si="12"/>
        <v>16</v>
      </c>
      <c r="AN51" s="123">
        <f t="shared" si="12"/>
        <v>16</v>
      </c>
      <c r="AO51" s="123">
        <f t="shared" si="12"/>
        <v>16</v>
      </c>
      <c r="AP51" s="123">
        <f>SUM(AP53,AP60,AP65)</f>
        <v>16</v>
      </c>
      <c r="AQ51" s="123">
        <f t="shared" si="12"/>
        <v>16</v>
      </c>
      <c r="AR51" s="123">
        <f t="shared" si="12"/>
        <v>10</v>
      </c>
      <c r="AS51" s="123">
        <f t="shared" si="12"/>
        <v>14</v>
      </c>
      <c r="AT51" s="123">
        <f t="shared" si="12"/>
        <v>36</v>
      </c>
      <c r="AU51" s="123">
        <f t="shared" si="12"/>
        <v>36</v>
      </c>
      <c r="AV51" s="123"/>
      <c r="AW51" s="123" t="s">
        <v>23</v>
      </c>
      <c r="AX51" s="123" t="s">
        <v>23</v>
      </c>
      <c r="AY51" s="123" t="s">
        <v>23</v>
      </c>
      <c r="AZ51" s="123" t="s">
        <v>23</v>
      </c>
      <c r="BA51" s="123" t="s">
        <v>23</v>
      </c>
      <c r="BB51" s="123" t="s">
        <v>23</v>
      </c>
      <c r="BC51" s="123" t="s">
        <v>23</v>
      </c>
      <c r="BD51" s="123" t="s">
        <v>23</v>
      </c>
      <c r="BE51" s="9">
        <f t="shared" si="11"/>
        <v>764</v>
      </c>
    </row>
    <row r="52" spans="1:57" ht="13.5" thickBot="1">
      <c r="A52" s="283"/>
      <c r="B52" s="267"/>
      <c r="C52" s="267"/>
      <c r="D52" s="122" t="s">
        <v>25</v>
      </c>
      <c r="E52" s="123">
        <f>SUM(E54,E61,E66)</f>
        <v>8</v>
      </c>
      <c r="F52" s="123">
        <f aca="true" t="shared" si="13" ref="F52:AU52">SUM(F54,F61,F66)</f>
        <v>9</v>
      </c>
      <c r="G52" s="123">
        <f t="shared" si="13"/>
        <v>8</v>
      </c>
      <c r="H52" s="123">
        <f t="shared" si="13"/>
        <v>9</v>
      </c>
      <c r="I52" s="123">
        <f t="shared" si="13"/>
        <v>8</v>
      </c>
      <c r="J52" s="123">
        <f t="shared" si="13"/>
        <v>9</v>
      </c>
      <c r="K52" s="123">
        <f t="shared" si="13"/>
        <v>8</v>
      </c>
      <c r="L52" s="123">
        <f t="shared" si="13"/>
        <v>9</v>
      </c>
      <c r="M52" s="123">
        <f t="shared" si="13"/>
        <v>8</v>
      </c>
      <c r="N52" s="123">
        <f t="shared" si="13"/>
        <v>9</v>
      </c>
      <c r="O52" s="123">
        <f t="shared" si="13"/>
        <v>8</v>
      </c>
      <c r="P52" s="123">
        <f t="shared" si="13"/>
        <v>9</v>
      </c>
      <c r="Q52" s="123">
        <f t="shared" si="13"/>
        <v>0</v>
      </c>
      <c r="R52" s="123">
        <f t="shared" si="13"/>
        <v>0</v>
      </c>
      <c r="S52" s="123">
        <f t="shared" si="13"/>
        <v>0</v>
      </c>
      <c r="T52" s="123">
        <f t="shared" si="13"/>
        <v>0</v>
      </c>
      <c r="U52" s="123">
        <f t="shared" si="13"/>
        <v>0</v>
      </c>
      <c r="V52" s="11" t="s">
        <v>23</v>
      </c>
      <c r="W52" s="11" t="s">
        <v>23</v>
      </c>
      <c r="X52" s="123">
        <f t="shared" si="13"/>
        <v>8</v>
      </c>
      <c r="Y52" s="123">
        <f t="shared" si="13"/>
        <v>8</v>
      </c>
      <c r="Z52" s="123">
        <f t="shared" si="13"/>
        <v>8</v>
      </c>
      <c r="AA52" s="123">
        <f t="shared" si="13"/>
        <v>8</v>
      </c>
      <c r="AB52" s="123">
        <f t="shared" si="13"/>
        <v>8</v>
      </c>
      <c r="AC52" s="123">
        <f t="shared" si="13"/>
        <v>8</v>
      </c>
      <c r="AD52" s="123">
        <f t="shared" si="13"/>
        <v>8</v>
      </c>
      <c r="AE52" s="123">
        <f t="shared" si="13"/>
        <v>8</v>
      </c>
      <c r="AF52" s="123">
        <f t="shared" si="13"/>
        <v>8</v>
      </c>
      <c r="AG52" s="123">
        <f t="shared" si="13"/>
        <v>8</v>
      </c>
      <c r="AH52" s="123">
        <f t="shared" si="13"/>
        <v>8</v>
      </c>
      <c r="AI52" s="123">
        <f t="shared" si="13"/>
        <v>8</v>
      </c>
      <c r="AJ52" s="123">
        <f t="shared" si="13"/>
        <v>8</v>
      </c>
      <c r="AK52" s="123">
        <f t="shared" si="13"/>
        <v>8</v>
      </c>
      <c r="AL52" s="123">
        <f t="shared" si="13"/>
        <v>8</v>
      </c>
      <c r="AM52" s="123">
        <f t="shared" si="13"/>
        <v>8</v>
      </c>
      <c r="AN52" s="123">
        <f t="shared" si="13"/>
        <v>8</v>
      </c>
      <c r="AO52" s="123">
        <f t="shared" si="13"/>
        <v>8</v>
      </c>
      <c r="AP52" s="123">
        <f>SUM(AP54,AP61,AP66)</f>
        <v>8</v>
      </c>
      <c r="AQ52" s="123">
        <f t="shared" si="13"/>
        <v>8</v>
      </c>
      <c r="AR52" s="123">
        <f t="shared" si="13"/>
        <v>6</v>
      </c>
      <c r="AS52" s="123">
        <f t="shared" si="13"/>
        <v>6</v>
      </c>
      <c r="AT52" s="123">
        <f t="shared" si="13"/>
        <v>0</v>
      </c>
      <c r="AU52" s="123">
        <f t="shared" si="13"/>
        <v>0</v>
      </c>
      <c r="AV52" s="123"/>
      <c r="AW52" s="123" t="s">
        <v>23</v>
      </c>
      <c r="AX52" s="123" t="s">
        <v>23</v>
      </c>
      <c r="AY52" s="123" t="s">
        <v>23</v>
      </c>
      <c r="AZ52" s="123" t="s">
        <v>23</v>
      </c>
      <c r="BA52" s="123" t="s">
        <v>23</v>
      </c>
      <c r="BB52" s="123" t="s">
        <v>23</v>
      </c>
      <c r="BC52" s="123" t="s">
        <v>23</v>
      </c>
      <c r="BD52" s="123" t="s">
        <v>23</v>
      </c>
      <c r="BE52" s="9">
        <f t="shared" si="11"/>
        <v>274</v>
      </c>
    </row>
    <row r="53" spans="1:57" ht="26.25" customHeight="1" thickBot="1">
      <c r="A53" s="283"/>
      <c r="B53" s="262" t="s">
        <v>64</v>
      </c>
      <c r="C53" s="262" t="s">
        <v>197</v>
      </c>
      <c r="D53" s="50" t="s">
        <v>22</v>
      </c>
      <c r="E53" s="51">
        <f>SUM(E55,E57,E59)</f>
        <v>0</v>
      </c>
      <c r="F53" s="51">
        <f aca="true" t="shared" si="14" ref="F53:AU53">SUM(F55,F57,F59)</f>
        <v>0</v>
      </c>
      <c r="G53" s="51">
        <f t="shared" si="14"/>
        <v>0</v>
      </c>
      <c r="H53" s="51">
        <f t="shared" si="14"/>
        <v>0</v>
      </c>
      <c r="I53" s="51">
        <f t="shared" si="14"/>
        <v>0</v>
      </c>
      <c r="J53" s="51">
        <f t="shared" si="14"/>
        <v>0</v>
      </c>
      <c r="K53" s="51">
        <f t="shared" si="14"/>
        <v>0</v>
      </c>
      <c r="L53" s="51">
        <f t="shared" si="14"/>
        <v>0</v>
      </c>
      <c r="M53" s="51">
        <f t="shared" si="14"/>
        <v>0</v>
      </c>
      <c r="N53" s="51">
        <f t="shared" si="14"/>
        <v>0</v>
      </c>
      <c r="O53" s="51">
        <f t="shared" si="14"/>
        <v>0</v>
      </c>
      <c r="P53" s="51">
        <f t="shared" si="14"/>
        <v>0</v>
      </c>
      <c r="Q53" s="51">
        <f t="shared" si="14"/>
        <v>0</v>
      </c>
      <c r="R53" s="51">
        <f t="shared" si="14"/>
        <v>0</v>
      </c>
      <c r="S53" s="51">
        <f t="shared" si="14"/>
        <v>0</v>
      </c>
      <c r="T53" s="51">
        <f t="shared" si="14"/>
        <v>0</v>
      </c>
      <c r="U53" s="51">
        <f t="shared" si="14"/>
        <v>0</v>
      </c>
      <c r="V53" s="51">
        <f t="shared" si="14"/>
        <v>0</v>
      </c>
      <c r="W53" s="51">
        <f t="shared" si="14"/>
        <v>0</v>
      </c>
      <c r="X53" s="51">
        <f>SUM(X55,X57,X59)</f>
        <v>14</v>
      </c>
      <c r="Y53" s="51">
        <f t="shared" si="14"/>
        <v>12</v>
      </c>
      <c r="Z53" s="51">
        <f t="shared" si="14"/>
        <v>14</v>
      </c>
      <c r="AA53" s="51">
        <f t="shared" si="14"/>
        <v>12</v>
      </c>
      <c r="AB53" s="51">
        <f t="shared" si="14"/>
        <v>14</v>
      </c>
      <c r="AC53" s="51">
        <f t="shared" si="14"/>
        <v>12</v>
      </c>
      <c r="AD53" s="51">
        <f t="shared" si="14"/>
        <v>14</v>
      </c>
      <c r="AE53" s="51">
        <f t="shared" si="14"/>
        <v>12</v>
      </c>
      <c r="AF53" s="51">
        <f t="shared" si="14"/>
        <v>14</v>
      </c>
      <c r="AG53" s="51">
        <f t="shared" si="14"/>
        <v>12</v>
      </c>
      <c r="AH53" s="51">
        <f t="shared" si="14"/>
        <v>14</v>
      </c>
      <c r="AI53" s="51">
        <f t="shared" si="14"/>
        <v>12</v>
      </c>
      <c r="AJ53" s="51">
        <f t="shared" si="14"/>
        <v>14</v>
      </c>
      <c r="AK53" s="51">
        <f t="shared" si="14"/>
        <v>12</v>
      </c>
      <c r="AL53" s="51">
        <f t="shared" si="14"/>
        <v>14</v>
      </c>
      <c r="AM53" s="51">
        <f t="shared" si="14"/>
        <v>12</v>
      </c>
      <c r="AN53" s="51">
        <f t="shared" si="14"/>
        <v>14</v>
      </c>
      <c r="AO53" s="51">
        <f t="shared" si="14"/>
        <v>12</v>
      </c>
      <c r="AP53" s="51">
        <f t="shared" si="14"/>
        <v>14</v>
      </c>
      <c r="AQ53" s="51">
        <f t="shared" si="14"/>
        <v>12</v>
      </c>
      <c r="AR53" s="51">
        <f t="shared" si="14"/>
        <v>8</v>
      </c>
      <c r="AS53" s="51">
        <f t="shared" si="14"/>
        <v>10</v>
      </c>
      <c r="AT53" s="51">
        <f t="shared" si="14"/>
        <v>36</v>
      </c>
      <c r="AU53" s="51">
        <f t="shared" si="14"/>
        <v>0</v>
      </c>
      <c r="AV53" s="51"/>
      <c r="AW53" s="51" t="s">
        <v>23</v>
      </c>
      <c r="AX53" s="51" t="s">
        <v>23</v>
      </c>
      <c r="AY53" s="51" t="s">
        <v>23</v>
      </c>
      <c r="AZ53" s="51" t="s">
        <v>23</v>
      </c>
      <c r="BA53" s="51" t="s">
        <v>23</v>
      </c>
      <c r="BB53" s="51" t="s">
        <v>23</v>
      </c>
      <c r="BC53" s="51" t="s">
        <v>23</v>
      </c>
      <c r="BD53" s="51" t="s">
        <v>23</v>
      </c>
      <c r="BE53" s="9">
        <f t="shared" si="11"/>
        <v>314</v>
      </c>
    </row>
    <row r="54" spans="1:57" ht="15.75" customHeight="1" thickBot="1">
      <c r="A54" s="283"/>
      <c r="B54" s="263"/>
      <c r="C54" s="263"/>
      <c r="D54" s="50" t="s">
        <v>25</v>
      </c>
      <c r="E54" s="51">
        <f>SUM(E56,E58)</f>
        <v>0</v>
      </c>
      <c r="F54" s="51">
        <f aca="true" t="shared" si="15" ref="F54:AU54">SUM(F56,F58)</f>
        <v>0</v>
      </c>
      <c r="G54" s="51">
        <f t="shared" si="15"/>
        <v>0</v>
      </c>
      <c r="H54" s="51">
        <f t="shared" si="15"/>
        <v>0</v>
      </c>
      <c r="I54" s="51">
        <f t="shared" si="15"/>
        <v>0</v>
      </c>
      <c r="J54" s="51">
        <f t="shared" si="15"/>
        <v>0</v>
      </c>
      <c r="K54" s="51">
        <f t="shared" si="15"/>
        <v>0</v>
      </c>
      <c r="L54" s="51">
        <f t="shared" si="15"/>
        <v>0</v>
      </c>
      <c r="M54" s="51">
        <f t="shared" si="15"/>
        <v>0</v>
      </c>
      <c r="N54" s="51">
        <f t="shared" si="15"/>
        <v>0</v>
      </c>
      <c r="O54" s="51">
        <f t="shared" si="15"/>
        <v>0</v>
      </c>
      <c r="P54" s="51">
        <f t="shared" si="15"/>
        <v>0</v>
      </c>
      <c r="Q54" s="51">
        <f t="shared" si="15"/>
        <v>0</v>
      </c>
      <c r="R54" s="51">
        <f t="shared" si="15"/>
        <v>0</v>
      </c>
      <c r="S54" s="51">
        <f t="shared" si="15"/>
        <v>0</v>
      </c>
      <c r="T54" s="51">
        <f t="shared" si="15"/>
        <v>0</v>
      </c>
      <c r="U54" s="51">
        <f t="shared" si="15"/>
        <v>0</v>
      </c>
      <c r="V54" s="11" t="s">
        <v>23</v>
      </c>
      <c r="W54" s="11" t="s">
        <v>23</v>
      </c>
      <c r="X54" s="51">
        <f t="shared" si="15"/>
        <v>7</v>
      </c>
      <c r="Y54" s="51">
        <f t="shared" si="15"/>
        <v>6</v>
      </c>
      <c r="Z54" s="51">
        <f t="shared" si="15"/>
        <v>7</v>
      </c>
      <c r="AA54" s="51">
        <f t="shared" si="15"/>
        <v>6</v>
      </c>
      <c r="AB54" s="51">
        <f t="shared" si="15"/>
        <v>7</v>
      </c>
      <c r="AC54" s="51">
        <f t="shared" si="15"/>
        <v>6</v>
      </c>
      <c r="AD54" s="51">
        <f t="shared" si="15"/>
        <v>7</v>
      </c>
      <c r="AE54" s="51">
        <f t="shared" si="15"/>
        <v>6</v>
      </c>
      <c r="AF54" s="51">
        <f t="shared" si="15"/>
        <v>7</v>
      </c>
      <c r="AG54" s="51">
        <f t="shared" si="15"/>
        <v>6</v>
      </c>
      <c r="AH54" s="51">
        <f t="shared" si="15"/>
        <v>7</v>
      </c>
      <c r="AI54" s="51">
        <f t="shared" si="15"/>
        <v>6</v>
      </c>
      <c r="AJ54" s="51">
        <f t="shared" si="15"/>
        <v>7</v>
      </c>
      <c r="AK54" s="51">
        <f t="shared" si="15"/>
        <v>6</v>
      </c>
      <c r="AL54" s="51">
        <f t="shared" si="15"/>
        <v>7</v>
      </c>
      <c r="AM54" s="51">
        <f t="shared" si="15"/>
        <v>6</v>
      </c>
      <c r="AN54" s="51">
        <f t="shared" si="15"/>
        <v>7</v>
      </c>
      <c r="AO54" s="51">
        <f t="shared" si="15"/>
        <v>6</v>
      </c>
      <c r="AP54" s="51">
        <f>SUM(AP56,AP58)</f>
        <v>7</v>
      </c>
      <c r="AQ54" s="51">
        <f t="shared" si="15"/>
        <v>6</v>
      </c>
      <c r="AR54" s="51">
        <f t="shared" si="15"/>
        <v>4</v>
      </c>
      <c r="AS54" s="51">
        <f t="shared" si="15"/>
        <v>5</v>
      </c>
      <c r="AT54" s="51">
        <f t="shared" si="15"/>
        <v>0</v>
      </c>
      <c r="AU54" s="51">
        <f t="shared" si="15"/>
        <v>0</v>
      </c>
      <c r="AV54" s="51"/>
      <c r="AW54" s="51" t="s">
        <v>23</v>
      </c>
      <c r="AX54" s="51" t="s">
        <v>23</v>
      </c>
      <c r="AY54" s="51" t="s">
        <v>23</v>
      </c>
      <c r="AZ54" s="51" t="s">
        <v>23</v>
      </c>
      <c r="BA54" s="51" t="s">
        <v>23</v>
      </c>
      <c r="BB54" s="51" t="s">
        <v>23</v>
      </c>
      <c r="BC54" s="51" t="s">
        <v>23</v>
      </c>
      <c r="BD54" s="51" t="s">
        <v>23</v>
      </c>
      <c r="BE54" s="45">
        <f t="shared" si="11"/>
        <v>139</v>
      </c>
    </row>
    <row r="55" spans="1:57" ht="22.5" customHeight="1" thickBot="1">
      <c r="A55" s="283"/>
      <c r="B55" s="264" t="s">
        <v>66</v>
      </c>
      <c r="C55" s="264" t="s">
        <v>198</v>
      </c>
      <c r="D55" s="50" t="s">
        <v>22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 t="s">
        <v>23</v>
      </c>
      <c r="W55" s="51" t="s">
        <v>23</v>
      </c>
      <c r="X55" s="51">
        <v>10</v>
      </c>
      <c r="Y55" s="51">
        <v>10</v>
      </c>
      <c r="Z55" s="51">
        <v>10</v>
      </c>
      <c r="AA55" s="51">
        <v>10</v>
      </c>
      <c r="AB55" s="51">
        <v>10</v>
      </c>
      <c r="AC55" s="51">
        <v>10</v>
      </c>
      <c r="AD55" s="51">
        <v>10</v>
      </c>
      <c r="AE55" s="51">
        <v>10</v>
      </c>
      <c r="AF55" s="51">
        <v>10</v>
      </c>
      <c r="AG55" s="51">
        <v>10</v>
      </c>
      <c r="AH55" s="51">
        <v>10</v>
      </c>
      <c r="AI55" s="51">
        <v>10</v>
      </c>
      <c r="AJ55" s="51">
        <v>10</v>
      </c>
      <c r="AK55" s="51">
        <v>10</v>
      </c>
      <c r="AL55" s="51">
        <v>8</v>
      </c>
      <c r="AM55" s="51">
        <v>6</v>
      </c>
      <c r="AN55" s="51">
        <v>8</v>
      </c>
      <c r="AO55" s="51">
        <v>6</v>
      </c>
      <c r="AP55" s="51">
        <v>8</v>
      </c>
      <c r="AQ55" s="51">
        <v>6</v>
      </c>
      <c r="AR55" s="51">
        <v>4</v>
      </c>
      <c r="AS55" s="51">
        <v>6</v>
      </c>
      <c r="AT55" s="51"/>
      <c r="AU55" s="51"/>
      <c r="AV55" s="51"/>
      <c r="AW55" s="51" t="s">
        <v>23</v>
      </c>
      <c r="AX55" s="51" t="s">
        <v>23</v>
      </c>
      <c r="AY55" s="51" t="s">
        <v>23</v>
      </c>
      <c r="AZ55" s="51" t="s">
        <v>23</v>
      </c>
      <c r="BA55" s="51" t="s">
        <v>23</v>
      </c>
      <c r="BB55" s="51" t="s">
        <v>23</v>
      </c>
      <c r="BC55" s="51" t="s">
        <v>23</v>
      </c>
      <c r="BD55" s="51" t="s">
        <v>23</v>
      </c>
      <c r="BE55" s="9">
        <f>SUM(E55:BD55)</f>
        <v>192</v>
      </c>
    </row>
    <row r="56" spans="1:57" ht="22.5" customHeight="1" thickBot="1">
      <c r="A56" s="283"/>
      <c r="B56" s="265"/>
      <c r="C56" s="265"/>
      <c r="D56" s="50" t="s">
        <v>25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 t="str">
        <f>V71</f>
        <v>К</v>
      </c>
      <c r="W56" s="51" t="str">
        <f>W71</f>
        <v>К</v>
      </c>
      <c r="X56" s="51">
        <v>5</v>
      </c>
      <c r="Y56" s="51">
        <v>5</v>
      </c>
      <c r="Z56" s="51">
        <v>5</v>
      </c>
      <c r="AA56" s="51">
        <v>5</v>
      </c>
      <c r="AB56" s="51">
        <v>5</v>
      </c>
      <c r="AC56" s="51">
        <v>5</v>
      </c>
      <c r="AD56" s="51">
        <v>5</v>
      </c>
      <c r="AE56" s="51">
        <v>5</v>
      </c>
      <c r="AF56" s="52">
        <v>5</v>
      </c>
      <c r="AG56" s="52">
        <v>5</v>
      </c>
      <c r="AH56" s="52">
        <v>5</v>
      </c>
      <c r="AI56" s="52">
        <v>5</v>
      </c>
      <c r="AJ56" s="52">
        <v>5</v>
      </c>
      <c r="AK56" s="52">
        <v>5</v>
      </c>
      <c r="AL56" s="52">
        <v>4</v>
      </c>
      <c r="AM56" s="52">
        <v>3</v>
      </c>
      <c r="AN56" s="52">
        <v>4</v>
      </c>
      <c r="AO56" s="52">
        <v>3</v>
      </c>
      <c r="AP56" s="52">
        <v>4</v>
      </c>
      <c r="AQ56" s="52">
        <v>3</v>
      </c>
      <c r="AR56" s="52">
        <v>2</v>
      </c>
      <c r="AS56" s="52">
        <v>3</v>
      </c>
      <c r="AT56" s="51"/>
      <c r="AU56" s="51"/>
      <c r="AV56" s="51"/>
      <c r="AW56" s="51" t="s">
        <v>23</v>
      </c>
      <c r="AX56" s="51" t="s">
        <v>23</v>
      </c>
      <c r="AY56" s="51" t="s">
        <v>23</v>
      </c>
      <c r="AZ56" s="51" t="s">
        <v>23</v>
      </c>
      <c r="BA56" s="51" t="s">
        <v>23</v>
      </c>
      <c r="BB56" s="51" t="s">
        <v>23</v>
      </c>
      <c r="BC56" s="51" t="s">
        <v>23</v>
      </c>
      <c r="BD56" s="51" t="s">
        <v>23</v>
      </c>
      <c r="BE56" s="45">
        <f t="shared" si="11"/>
        <v>96</v>
      </c>
    </row>
    <row r="57" spans="1:57" ht="22.5" customHeight="1" thickBot="1">
      <c r="A57" s="283"/>
      <c r="B57" s="264" t="s">
        <v>200</v>
      </c>
      <c r="C57" s="264" t="s">
        <v>199</v>
      </c>
      <c r="D57" s="50" t="s">
        <v>22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 t="s">
        <v>23</v>
      </c>
      <c r="W57" s="51" t="s">
        <v>23</v>
      </c>
      <c r="X57" s="51">
        <v>4</v>
      </c>
      <c r="Y57" s="51">
        <v>2</v>
      </c>
      <c r="Z57" s="51">
        <v>4</v>
      </c>
      <c r="AA57" s="51">
        <v>2</v>
      </c>
      <c r="AB57" s="51">
        <v>4</v>
      </c>
      <c r="AC57" s="51">
        <v>2</v>
      </c>
      <c r="AD57" s="51">
        <v>4</v>
      </c>
      <c r="AE57" s="51">
        <v>2</v>
      </c>
      <c r="AF57" s="51">
        <v>4</v>
      </c>
      <c r="AG57" s="51">
        <v>2</v>
      </c>
      <c r="AH57" s="51">
        <v>4</v>
      </c>
      <c r="AI57" s="51">
        <v>2</v>
      </c>
      <c r="AJ57" s="51">
        <v>4</v>
      </c>
      <c r="AK57" s="51">
        <v>2</v>
      </c>
      <c r="AL57" s="51">
        <v>6</v>
      </c>
      <c r="AM57" s="51">
        <v>6</v>
      </c>
      <c r="AN57" s="51">
        <v>6</v>
      </c>
      <c r="AO57" s="51">
        <v>6</v>
      </c>
      <c r="AP57" s="51">
        <v>6</v>
      </c>
      <c r="AQ57" s="51">
        <v>6</v>
      </c>
      <c r="AR57" s="51">
        <v>4</v>
      </c>
      <c r="AS57" s="51">
        <v>4</v>
      </c>
      <c r="AT57" s="51"/>
      <c r="AU57" s="51"/>
      <c r="AV57" s="51"/>
      <c r="AW57" s="51" t="s">
        <v>23</v>
      </c>
      <c r="AX57" s="51" t="s">
        <v>23</v>
      </c>
      <c r="AY57" s="51" t="s">
        <v>23</v>
      </c>
      <c r="AZ57" s="51" t="s">
        <v>23</v>
      </c>
      <c r="BA57" s="51" t="s">
        <v>23</v>
      </c>
      <c r="BB57" s="51" t="s">
        <v>23</v>
      </c>
      <c r="BC57" s="51" t="s">
        <v>23</v>
      </c>
      <c r="BD57" s="51" t="s">
        <v>23</v>
      </c>
      <c r="BE57" s="9">
        <f aca="true" t="shared" si="16" ref="BE57:BE69">SUM(E57:BD57)</f>
        <v>86</v>
      </c>
    </row>
    <row r="58" spans="1:57" ht="22.5" customHeight="1" thickBot="1">
      <c r="A58" s="283"/>
      <c r="B58" s="265"/>
      <c r="C58" s="265"/>
      <c r="D58" s="50" t="s">
        <v>25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11" t="s">
        <v>23</v>
      </c>
      <c r="W58" s="11" t="s">
        <v>23</v>
      </c>
      <c r="X58" s="51">
        <v>2</v>
      </c>
      <c r="Y58" s="51">
        <v>1</v>
      </c>
      <c r="Z58" s="51">
        <v>2</v>
      </c>
      <c r="AA58" s="51">
        <v>1</v>
      </c>
      <c r="AB58" s="51">
        <v>2</v>
      </c>
      <c r="AC58" s="52">
        <v>1</v>
      </c>
      <c r="AD58" s="52">
        <v>2</v>
      </c>
      <c r="AE58" s="52">
        <v>1</v>
      </c>
      <c r="AF58" s="52">
        <v>2</v>
      </c>
      <c r="AG58" s="52">
        <v>1</v>
      </c>
      <c r="AH58" s="52">
        <v>2</v>
      </c>
      <c r="AI58" s="51">
        <v>1</v>
      </c>
      <c r="AJ58" s="51">
        <v>2</v>
      </c>
      <c r="AK58" s="51">
        <v>1</v>
      </c>
      <c r="AL58" s="51">
        <v>3</v>
      </c>
      <c r="AM58" s="51">
        <v>3</v>
      </c>
      <c r="AN58" s="51">
        <v>3</v>
      </c>
      <c r="AO58" s="51">
        <v>3</v>
      </c>
      <c r="AP58" s="51">
        <v>3</v>
      </c>
      <c r="AQ58" s="51">
        <v>3</v>
      </c>
      <c r="AR58" s="51">
        <v>2</v>
      </c>
      <c r="AS58" s="51">
        <v>2</v>
      </c>
      <c r="AT58" s="51"/>
      <c r="AU58" s="51"/>
      <c r="AV58" s="51"/>
      <c r="AW58" s="51" t="s">
        <v>23</v>
      </c>
      <c r="AX58" s="51" t="s">
        <v>23</v>
      </c>
      <c r="AY58" s="51" t="s">
        <v>23</v>
      </c>
      <c r="AZ58" s="51" t="s">
        <v>23</v>
      </c>
      <c r="BA58" s="51" t="s">
        <v>23</v>
      </c>
      <c r="BB58" s="51" t="s">
        <v>23</v>
      </c>
      <c r="BC58" s="51" t="s">
        <v>23</v>
      </c>
      <c r="BD58" s="51" t="s">
        <v>23</v>
      </c>
      <c r="BE58" s="45">
        <f t="shared" si="16"/>
        <v>43</v>
      </c>
    </row>
    <row r="59" spans="1:57" ht="16.5" customHeight="1" thickBot="1">
      <c r="A59" s="283"/>
      <c r="B59" s="66" t="s">
        <v>68</v>
      </c>
      <c r="C59" s="63" t="s">
        <v>61</v>
      </c>
      <c r="D59" s="10" t="s">
        <v>22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9"/>
      <c r="V59" s="11" t="s">
        <v>23</v>
      </c>
      <c r="W59" s="11" t="s">
        <v>23</v>
      </c>
      <c r="X59" s="10"/>
      <c r="Y59" s="10"/>
      <c r="Z59" s="10"/>
      <c r="AA59" s="10"/>
      <c r="AB59" s="10"/>
      <c r="AC59" s="16"/>
      <c r="AD59" s="16"/>
      <c r="AE59" s="16"/>
      <c r="AF59" s="16"/>
      <c r="AG59" s="16"/>
      <c r="AH59" s="16"/>
      <c r="AI59" s="10"/>
      <c r="AJ59" s="10"/>
      <c r="AK59" s="10"/>
      <c r="AL59" s="10"/>
      <c r="AM59" s="10"/>
      <c r="AN59" s="10"/>
      <c r="AO59" s="12"/>
      <c r="AP59" s="10"/>
      <c r="AQ59" s="10"/>
      <c r="AR59" s="10"/>
      <c r="AS59" s="10"/>
      <c r="AT59" s="10">
        <v>36</v>
      </c>
      <c r="AU59" s="10"/>
      <c r="AV59" s="51"/>
      <c r="AW59" s="51" t="s">
        <v>23</v>
      </c>
      <c r="AX59" s="51" t="s">
        <v>23</v>
      </c>
      <c r="AY59" s="51" t="s">
        <v>23</v>
      </c>
      <c r="AZ59" s="51" t="s">
        <v>23</v>
      </c>
      <c r="BA59" s="51" t="s">
        <v>23</v>
      </c>
      <c r="BB59" s="51" t="s">
        <v>23</v>
      </c>
      <c r="BC59" s="51" t="s">
        <v>23</v>
      </c>
      <c r="BD59" s="51" t="s">
        <v>23</v>
      </c>
      <c r="BE59" s="9">
        <f t="shared" si="16"/>
        <v>36</v>
      </c>
    </row>
    <row r="60" spans="1:57" ht="16.5" customHeight="1" thickBot="1">
      <c r="A60" s="283"/>
      <c r="B60" s="262" t="s">
        <v>70</v>
      </c>
      <c r="C60" s="262" t="s">
        <v>201</v>
      </c>
      <c r="D60" s="50" t="s">
        <v>22</v>
      </c>
      <c r="E60" s="51">
        <f aca="true" t="shared" si="17" ref="E60:U60">E62+E73</f>
        <v>0</v>
      </c>
      <c r="F60" s="51">
        <f t="shared" si="17"/>
        <v>0</v>
      </c>
      <c r="G60" s="51">
        <f t="shared" si="17"/>
        <v>0</v>
      </c>
      <c r="H60" s="51">
        <f t="shared" si="17"/>
        <v>0</v>
      </c>
      <c r="I60" s="51">
        <f t="shared" si="17"/>
        <v>0</v>
      </c>
      <c r="J60" s="51">
        <f t="shared" si="17"/>
        <v>0</v>
      </c>
      <c r="K60" s="51">
        <f t="shared" si="17"/>
        <v>0</v>
      </c>
      <c r="L60" s="51">
        <f t="shared" si="17"/>
        <v>0</v>
      </c>
      <c r="M60" s="51">
        <f t="shared" si="17"/>
        <v>0</v>
      </c>
      <c r="N60" s="51">
        <f t="shared" si="17"/>
        <v>0</v>
      </c>
      <c r="O60" s="51">
        <f t="shared" si="17"/>
        <v>0</v>
      </c>
      <c r="P60" s="51">
        <f t="shared" si="17"/>
        <v>0</v>
      </c>
      <c r="Q60" s="51">
        <f t="shared" si="17"/>
        <v>0</v>
      </c>
      <c r="R60" s="51">
        <f t="shared" si="17"/>
        <v>0</v>
      </c>
      <c r="S60" s="51">
        <f t="shared" si="17"/>
        <v>0</v>
      </c>
      <c r="T60" s="51">
        <f t="shared" si="17"/>
        <v>0</v>
      </c>
      <c r="U60" s="51">
        <f t="shared" si="17"/>
        <v>0</v>
      </c>
      <c r="V60" s="51" t="s">
        <v>23</v>
      </c>
      <c r="W60" s="51" t="s">
        <v>23</v>
      </c>
      <c r="X60" s="51">
        <f>X62+X64</f>
        <v>2</v>
      </c>
      <c r="Y60" s="51">
        <f aca="true" t="shared" si="18" ref="Y60:AU60">Y62+Y64</f>
        <v>4</v>
      </c>
      <c r="Z60" s="51">
        <f t="shared" si="18"/>
        <v>2</v>
      </c>
      <c r="AA60" s="51">
        <f t="shared" si="18"/>
        <v>4</v>
      </c>
      <c r="AB60" s="51">
        <f t="shared" si="18"/>
        <v>2</v>
      </c>
      <c r="AC60" s="51">
        <f t="shared" si="18"/>
        <v>4</v>
      </c>
      <c r="AD60" s="51">
        <f t="shared" si="18"/>
        <v>2</v>
      </c>
      <c r="AE60" s="51">
        <f t="shared" si="18"/>
        <v>4</v>
      </c>
      <c r="AF60" s="51">
        <f t="shared" si="18"/>
        <v>2</v>
      </c>
      <c r="AG60" s="51">
        <f t="shared" si="18"/>
        <v>4</v>
      </c>
      <c r="AH60" s="51">
        <f>AH62+AH64</f>
        <v>2</v>
      </c>
      <c r="AI60" s="51">
        <f t="shared" si="18"/>
        <v>4</v>
      </c>
      <c r="AJ60" s="51">
        <f t="shared" si="18"/>
        <v>2</v>
      </c>
      <c r="AK60" s="51">
        <f t="shared" si="18"/>
        <v>4</v>
      </c>
      <c r="AL60" s="51">
        <f t="shared" si="18"/>
        <v>2</v>
      </c>
      <c r="AM60" s="51">
        <f t="shared" si="18"/>
        <v>4</v>
      </c>
      <c r="AN60" s="51">
        <f t="shared" si="18"/>
        <v>2</v>
      </c>
      <c r="AO60" s="51">
        <f t="shared" si="18"/>
        <v>4</v>
      </c>
      <c r="AP60" s="51">
        <f t="shared" si="18"/>
        <v>2</v>
      </c>
      <c r="AQ60" s="51">
        <f t="shared" si="18"/>
        <v>4</v>
      </c>
      <c r="AR60" s="51">
        <f t="shared" si="18"/>
        <v>2</v>
      </c>
      <c r="AS60" s="51">
        <f t="shared" si="18"/>
        <v>4</v>
      </c>
      <c r="AT60" s="51">
        <f t="shared" si="18"/>
        <v>0</v>
      </c>
      <c r="AU60" s="51">
        <f t="shared" si="18"/>
        <v>36</v>
      </c>
      <c r="AV60" s="51"/>
      <c r="AW60" s="51" t="s">
        <v>23</v>
      </c>
      <c r="AX60" s="51" t="s">
        <v>23</v>
      </c>
      <c r="AY60" s="51" t="s">
        <v>23</v>
      </c>
      <c r="AZ60" s="51" t="s">
        <v>23</v>
      </c>
      <c r="BA60" s="51" t="s">
        <v>23</v>
      </c>
      <c r="BB60" s="51" t="s">
        <v>23</v>
      </c>
      <c r="BC60" s="51" t="s">
        <v>23</v>
      </c>
      <c r="BD60" s="51" t="s">
        <v>23</v>
      </c>
      <c r="BE60" s="9">
        <f t="shared" si="16"/>
        <v>102</v>
      </c>
    </row>
    <row r="61" spans="1:57" ht="24" customHeight="1" thickBot="1">
      <c r="A61" s="283"/>
      <c r="B61" s="263"/>
      <c r="C61" s="263"/>
      <c r="D61" s="50" t="s">
        <v>25</v>
      </c>
      <c r="E61" s="51">
        <f aca="true" t="shared" si="19" ref="E61:W61">E70</f>
        <v>0</v>
      </c>
      <c r="F61" s="51">
        <f t="shared" si="19"/>
        <v>0</v>
      </c>
      <c r="G61" s="51">
        <f t="shared" si="19"/>
        <v>0</v>
      </c>
      <c r="H61" s="51">
        <f t="shared" si="19"/>
        <v>0</v>
      </c>
      <c r="I61" s="51">
        <f t="shared" si="19"/>
        <v>0</v>
      </c>
      <c r="J61" s="51">
        <f t="shared" si="19"/>
        <v>0</v>
      </c>
      <c r="K61" s="51">
        <f t="shared" si="19"/>
        <v>0</v>
      </c>
      <c r="L61" s="51">
        <f t="shared" si="19"/>
        <v>0</v>
      </c>
      <c r="M61" s="51">
        <f t="shared" si="19"/>
        <v>0</v>
      </c>
      <c r="N61" s="51">
        <f t="shared" si="19"/>
        <v>0</v>
      </c>
      <c r="O61" s="51">
        <f t="shared" si="19"/>
        <v>0</v>
      </c>
      <c r="P61" s="51">
        <f t="shared" si="19"/>
        <v>0</v>
      </c>
      <c r="Q61" s="51">
        <f t="shared" si="19"/>
        <v>0</v>
      </c>
      <c r="R61" s="51">
        <f t="shared" si="19"/>
        <v>0</v>
      </c>
      <c r="S61" s="51">
        <f t="shared" si="19"/>
        <v>0</v>
      </c>
      <c r="T61" s="51">
        <f t="shared" si="19"/>
        <v>0</v>
      </c>
      <c r="U61" s="51">
        <f t="shared" si="19"/>
        <v>0</v>
      </c>
      <c r="V61" s="51" t="str">
        <f t="shared" si="19"/>
        <v>К</v>
      </c>
      <c r="W61" s="51" t="str">
        <f t="shared" si="19"/>
        <v>К</v>
      </c>
      <c r="X61" s="51">
        <f>X63</f>
        <v>1</v>
      </c>
      <c r="Y61" s="51">
        <f aca="true" t="shared" si="20" ref="Y61:AS61">Y63</f>
        <v>2</v>
      </c>
      <c r="Z61" s="51">
        <f t="shared" si="20"/>
        <v>1</v>
      </c>
      <c r="AA61" s="51">
        <f t="shared" si="20"/>
        <v>2</v>
      </c>
      <c r="AB61" s="51">
        <f t="shared" si="20"/>
        <v>1</v>
      </c>
      <c r="AC61" s="51">
        <f t="shared" si="20"/>
        <v>2</v>
      </c>
      <c r="AD61" s="51">
        <f t="shared" si="20"/>
        <v>1</v>
      </c>
      <c r="AE61" s="51">
        <f t="shared" si="20"/>
        <v>2</v>
      </c>
      <c r="AF61" s="51">
        <f t="shared" si="20"/>
        <v>1</v>
      </c>
      <c r="AG61" s="51">
        <f t="shared" si="20"/>
        <v>2</v>
      </c>
      <c r="AH61" s="51">
        <f t="shared" si="20"/>
        <v>1</v>
      </c>
      <c r="AI61" s="51">
        <f t="shared" si="20"/>
        <v>2</v>
      </c>
      <c r="AJ61" s="51">
        <f t="shared" si="20"/>
        <v>1</v>
      </c>
      <c r="AK61" s="51">
        <f t="shared" si="20"/>
        <v>2</v>
      </c>
      <c r="AL61" s="51">
        <f t="shared" si="20"/>
        <v>1</v>
      </c>
      <c r="AM61" s="51">
        <f t="shared" si="20"/>
        <v>2</v>
      </c>
      <c r="AN61" s="51">
        <f t="shared" si="20"/>
        <v>1</v>
      </c>
      <c r="AO61" s="51">
        <f t="shared" si="20"/>
        <v>2</v>
      </c>
      <c r="AP61" s="51">
        <f t="shared" si="20"/>
        <v>1</v>
      </c>
      <c r="AQ61" s="51">
        <f t="shared" si="20"/>
        <v>2</v>
      </c>
      <c r="AR61" s="51">
        <f t="shared" si="20"/>
        <v>2</v>
      </c>
      <c r="AS61" s="51">
        <f t="shared" si="20"/>
        <v>1</v>
      </c>
      <c r="AT61" s="51"/>
      <c r="AU61" s="51"/>
      <c r="AV61" s="51"/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45">
        <f t="shared" si="16"/>
        <v>33</v>
      </c>
    </row>
    <row r="62" spans="1:57" ht="16.5" customHeight="1" thickBot="1">
      <c r="A62" s="283"/>
      <c r="B62" s="264" t="s">
        <v>72</v>
      </c>
      <c r="C62" s="264" t="s">
        <v>202</v>
      </c>
      <c r="D62" s="50" t="s">
        <v>22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 t="s">
        <v>23</v>
      </c>
      <c r="W62" s="51" t="s">
        <v>23</v>
      </c>
      <c r="X62" s="51">
        <v>2</v>
      </c>
      <c r="Y62" s="51">
        <v>4</v>
      </c>
      <c r="Z62" s="51">
        <v>2</v>
      </c>
      <c r="AA62" s="51">
        <v>4</v>
      </c>
      <c r="AB62" s="51">
        <v>2</v>
      </c>
      <c r="AC62" s="51">
        <v>4</v>
      </c>
      <c r="AD62" s="51">
        <v>2</v>
      </c>
      <c r="AE62" s="51">
        <v>4</v>
      </c>
      <c r="AF62" s="51">
        <v>2</v>
      </c>
      <c r="AG62" s="51">
        <v>4</v>
      </c>
      <c r="AH62" s="51">
        <v>2</v>
      </c>
      <c r="AI62" s="51">
        <v>4</v>
      </c>
      <c r="AJ62" s="51">
        <v>2</v>
      </c>
      <c r="AK62" s="51">
        <v>4</v>
      </c>
      <c r="AL62" s="51">
        <v>2</v>
      </c>
      <c r="AM62" s="51">
        <v>4</v>
      </c>
      <c r="AN62" s="51">
        <v>2</v>
      </c>
      <c r="AO62" s="51">
        <v>4</v>
      </c>
      <c r="AP62" s="51">
        <v>2</v>
      </c>
      <c r="AQ62" s="51">
        <v>4</v>
      </c>
      <c r="AR62" s="51">
        <v>2</v>
      </c>
      <c r="AS62" s="51">
        <v>4</v>
      </c>
      <c r="AT62" s="51"/>
      <c r="AU62" s="51"/>
      <c r="AV62" s="51"/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6"/>
        <v>66</v>
      </c>
    </row>
    <row r="63" spans="1:57" ht="13.5" customHeight="1" thickBot="1">
      <c r="A63" s="283"/>
      <c r="B63" s="265"/>
      <c r="C63" s="265"/>
      <c r="D63" s="50" t="s">
        <v>25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 t="str">
        <f>V72</f>
        <v>К</v>
      </c>
      <c r="W63" s="51" t="str">
        <f>W72</f>
        <v>К</v>
      </c>
      <c r="X63" s="51">
        <v>1</v>
      </c>
      <c r="Y63" s="51">
        <v>2</v>
      </c>
      <c r="Z63" s="51">
        <v>1</v>
      </c>
      <c r="AA63" s="51">
        <v>2</v>
      </c>
      <c r="AB63" s="51">
        <v>1</v>
      </c>
      <c r="AC63" s="51">
        <v>2</v>
      </c>
      <c r="AD63" s="51">
        <v>1</v>
      </c>
      <c r="AE63" s="51">
        <v>2</v>
      </c>
      <c r="AF63" s="52">
        <v>1</v>
      </c>
      <c r="AG63" s="52">
        <v>2</v>
      </c>
      <c r="AH63" s="52">
        <v>1</v>
      </c>
      <c r="AI63" s="52">
        <v>2</v>
      </c>
      <c r="AJ63" s="52">
        <v>1</v>
      </c>
      <c r="AK63" s="52">
        <v>2</v>
      </c>
      <c r="AL63" s="52">
        <v>1</v>
      </c>
      <c r="AM63" s="52">
        <v>2</v>
      </c>
      <c r="AN63" s="52">
        <v>1</v>
      </c>
      <c r="AO63" s="52">
        <v>2</v>
      </c>
      <c r="AP63" s="52">
        <v>1</v>
      </c>
      <c r="AQ63" s="52">
        <v>2</v>
      </c>
      <c r="AR63" s="52">
        <v>2</v>
      </c>
      <c r="AS63" s="52">
        <v>1</v>
      </c>
      <c r="AT63" s="51"/>
      <c r="AU63" s="51"/>
      <c r="AV63" s="51"/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45">
        <f t="shared" si="16"/>
        <v>33</v>
      </c>
    </row>
    <row r="64" spans="1:57" ht="16.5" customHeight="1" thickBot="1">
      <c r="A64" s="283"/>
      <c r="B64" s="66" t="s">
        <v>74</v>
      </c>
      <c r="C64" s="63" t="s">
        <v>61</v>
      </c>
      <c r="D64" s="10" t="s">
        <v>22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11" t="s">
        <v>23</v>
      </c>
      <c r="X64" s="10"/>
      <c r="Y64" s="10"/>
      <c r="Z64" s="10"/>
      <c r="AA64" s="10"/>
      <c r="AB64" s="10"/>
      <c r="AC64" s="16"/>
      <c r="AD64" s="16"/>
      <c r="AE64" s="16"/>
      <c r="AF64" s="16"/>
      <c r="AG64" s="16"/>
      <c r="AH64" s="16"/>
      <c r="AI64" s="10"/>
      <c r="AJ64" s="10"/>
      <c r="AK64" s="10"/>
      <c r="AL64" s="10"/>
      <c r="AM64" s="10"/>
      <c r="AN64" s="10"/>
      <c r="AO64" s="12"/>
      <c r="AP64" s="10"/>
      <c r="AQ64" s="10"/>
      <c r="AR64" s="10"/>
      <c r="AS64" s="10"/>
      <c r="AT64" s="10"/>
      <c r="AU64" s="10">
        <v>36</v>
      </c>
      <c r="AV64" s="51"/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6"/>
        <v>36</v>
      </c>
    </row>
    <row r="65" spans="1:57" ht="16.5" customHeight="1" thickBot="1">
      <c r="A65" s="283"/>
      <c r="B65" s="262" t="s">
        <v>82</v>
      </c>
      <c r="C65" s="262" t="s">
        <v>205</v>
      </c>
      <c r="D65" s="50" t="s">
        <v>22</v>
      </c>
      <c r="E65" s="51">
        <f>E67+E72+E69</f>
        <v>16</v>
      </c>
      <c r="F65" s="51">
        <f aca="true" t="shared" si="21" ref="F65:T65">F67+F72+F69</f>
        <v>18</v>
      </c>
      <c r="G65" s="51">
        <f t="shared" si="21"/>
        <v>16</v>
      </c>
      <c r="H65" s="51">
        <f t="shared" si="21"/>
        <v>18</v>
      </c>
      <c r="I65" s="51">
        <f t="shared" si="21"/>
        <v>16</v>
      </c>
      <c r="J65" s="51">
        <f t="shared" si="21"/>
        <v>18</v>
      </c>
      <c r="K65" s="51">
        <f t="shared" si="21"/>
        <v>16</v>
      </c>
      <c r="L65" s="51">
        <f t="shared" si="21"/>
        <v>18</v>
      </c>
      <c r="M65" s="51">
        <f t="shared" si="21"/>
        <v>16</v>
      </c>
      <c r="N65" s="51">
        <f t="shared" si="21"/>
        <v>18</v>
      </c>
      <c r="O65" s="51">
        <f t="shared" si="21"/>
        <v>16</v>
      </c>
      <c r="P65" s="51">
        <f t="shared" si="21"/>
        <v>18</v>
      </c>
      <c r="Q65" s="51">
        <f t="shared" si="21"/>
        <v>36</v>
      </c>
      <c r="R65" s="51">
        <f t="shared" si="21"/>
        <v>36</v>
      </c>
      <c r="S65" s="51">
        <f t="shared" si="21"/>
        <v>36</v>
      </c>
      <c r="T65" s="51">
        <f t="shared" si="21"/>
        <v>36</v>
      </c>
      <c r="U65" s="141" t="s">
        <v>206</v>
      </c>
      <c r="V65" s="11" t="s">
        <v>23</v>
      </c>
      <c r="W65" s="11" t="s">
        <v>23</v>
      </c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6"/>
        <v>348</v>
      </c>
    </row>
    <row r="66" spans="1:57" ht="15.75" customHeight="1" thickBot="1">
      <c r="A66" s="283"/>
      <c r="B66" s="263"/>
      <c r="C66" s="263"/>
      <c r="D66" s="50" t="s">
        <v>25</v>
      </c>
      <c r="E66" s="51">
        <f>E68</f>
        <v>8</v>
      </c>
      <c r="F66" s="51">
        <f aca="true" t="shared" si="22" ref="F66:W66">F68</f>
        <v>9</v>
      </c>
      <c r="G66" s="51">
        <f t="shared" si="22"/>
        <v>8</v>
      </c>
      <c r="H66" s="51">
        <f t="shared" si="22"/>
        <v>9</v>
      </c>
      <c r="I66" s="51">
        <f t="shared" si="22"/>
        <v>8</v>
      </c>
      <c r="J66" s="51">
        <f t="shared" si="22"/>
        <v>9</v>
      </c>
      <c r="K66" s="51">
        <f t="shared" si="22"/>
        <v>8</v>
      </c>
      <c r="L66" s="51">
        <f t="shared" si="22"/>
        <v>9</v>
      </c>
      <c r="M66" s="51">
        <f t="shared" si="22"/>
        <v>8</v>
      </c>
      <c r="N66" s="51">
        <f t="shared" si="22"/>
        <v>9</v>
      </c>
      <c r="O66" s="51">
        <f t="shared" si="22"/>
        <v>8</v>
      </c>
      <c r="P66" s="51">
        <f t="shared" si="22"/>
        <v>9</v>
      </c>
      <c r="Q66" s="51">
        <f t="shared" si="22"/>
        <v>0</v>
      </c>
      <c r="R66" s="51">
        <f t="shared" si="22"/>
        <v>0</v>
      </c>
      <c r="S66" s="51">
        <f t="shared" si="22"/>
        <v>0</v>
      </c>
      <c r="T66" s="51">
        <f t="shared" si="22"/>
        <v>0</v>
      </c>
      <c r="U66" s="51"/>
      <c r="V66" s="51" t="str">
        <f t="shared" si="22"/>
        <v>К</v>
      </c>
      <c r="W66" s="51" t="str">
        <f t="shared" si="22"/>
        <v>К</v>
      </c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45">
        <f t="shared" si="16"/>
        <v>102</v>
      </c>
    </row>
    <row r="67" spans="1:57" ht="18" customHeight="1" thickBot="1">
      <c r="A67" s="283"/>
      <c r="B67" s="264" t="s">
        <v>84</v>
      </c>
      <c r="C67" s="264" t="s">
        <v>204</v>
      </c>
      <c r="D67" s="50" t="s">
        <v>22</v>
      </c>
      <c r="E67" s="51">
        <v>16</v>
      </c>
      <c r="F67" s="51">
        <v>18</v>
      </c>
      <c r="G67" s="51">
        <v>16</v>
      </c>
      <c r="H67" s="51">
        <v>18</v>
      </c>
      <c r="I67" s="51">
        <v>16</v>
      </c>
      <c r="J67" s="51">
        <v>18</v>
      </c>
      <c r="K67" s="51">
        <v>16</v>
      </c>
      <c r="L67" s="51">
        <v>18</v>
      </c>
      <c r="M67" s="51">
        <v>16</v>
      </c>
      <c r="N67" s="51">
        <v>18</v>
      </c>
      <c r="O67" s="51">
        <v>16</v>
      </c>
      <c r="P67" s="51">
        <v>18</v>
      </c>
      <c r="Q67" s="51"/>
      <c r="R67" s="51"/>
      <c r="S67" s="51"/>
      <c r="T67" s="51"/>
      <c r="U67" s="51"/>
      <c r="V67" s="51" t="s">
        <v>23</v>
      </c>
      <c r="W67" s="51" t="s">
        <v>23</v>
      </c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6"/>
        <v>204</v>
      </c>
    </row>
    <row r="68" spans="1:57" ht="15" customHeight="1" thickBot="1">
      <c r="A68" s="283"/>
      <c r="B68" s="265"/>
      <c r="C68" s="265"/>
      <c r="D68" s="50" t="s">
        <v>25</v>
      </c>
      <c r="E68" s="51">
        <v>8</v>
      </c>
      <c r="F68" s="51">
        <v>9</v>
      </c>
      <c r="G68" s="51">
        <v>8</v>
      </c>
      <c r="H68" s="51">
        <v>9</v>
      </c>
      <c r="I68" s="51">
        <v>8</v>
      </c>
      <c r="J68" s="51">
        <v>9</v>
      </c>
      <c r="K68" s="51">
        <v>8</v>
      </c>
      <c r="L68" s="51">
        <v>9</v>
      </c>
      <c r="M68" s="51">
        <v>8</v>
      </c>
      <c r="N68" s="51">
        <v>9</v>
      </c>
      <c r="O68" s="51">
        <v>8</v>
      </c>
      <c r="P68" s="51">
        <v>9</v>
      </c>
      <c r="Q68" s="51"/>
      <c r="R68" s="51"/>
      <c r="S68" s="51"/>
      <c r="T68" s="51"/>
      <c r="U68" s="51"/>
      <c r="V68" s="51" t="str">
        <f>V78</f>
        <v>К</v>
      </c>
      <c r="W68" s="51" t="str">
        <f>W78</f>
        <v>К</v>
      </c>
      <c r="X68" s="51"/>
      <c r="Y68" s="51"/>
      <c r="Z68" s="51"/>
      <c r="AA68" s="51"/>
      <c r="AB68" s="51"/>
      <c r="AC68" s="51"/>
      <c r="AD68" s="51"/>
      <c r="AE68" s="51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1"/>
      <c r="AU68" s="51"/>
      <c r="AV68" s="51"/>
      <c r="AW68" s="51" t="s">
        <v>23</v>
      </c>
      <c r="AX68" s="51" t="s">
        <v>23</v>
      </c>
      <c r="AY68" s="51" t="s">
        <v>23</v>
      </c>
      <c r="AZ68" s="51" t="s">
        <v>23</v>
      </c>
      <c r="BA68" s="51" t="s">
        <v>23</v>
      </c>
      <c r="BB68" s="51" t="s">
        <v>23</v>
      </c>
      <c r="BC68" s="51" t="s">
        <v>23</v>
      </c>
      <c r="BD68" s="51" t="s">
        <v>23</v>
      </c>
      <c r="BE68" s="45">
        <f t="shared" si="16"/>
        <v>102</v>
      </c>
    </row>
    <row r="69" spans="1:57" ht="15" customHeight="1" thickBot="1">
      <c r="A69" s="283"/>
      <c r="B69" s="66" t="s">
        <v>86</v>
      </c>
      <c r="C69" s="63" t="s">
        <v>61</v>
      </c>
      <c r="D69" s="10" t="s">
        <v>22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v>36</v>
      </c>
      <c r="R69" s="11">
        <v>36</v>
      </c>
      <c r="S69" s="11">
        <v>36</v>
      </c>
      <c r="T69" s="11"/>
      <c r="U69" s="9"/>
      <c r="V69" s="11" t="s">
        <v>23</v>
      </c>
      <c r="W69" s="11" t="s">
        <v>23</v>
      </c>
      <c r="X69" s="10"/>
      <c r="Y69" s="10"/>
      <c r="Z69" s="10"/>
      <c r="AA69" s="10"/>
      <c r="AB69" s="10"/>
      <c r="AC69" s="16"/>
      <c r="AD69" s="16"/>
      <c r="AE69" s="16"/>
      <c r="AF69" s="16"/>
      <c r="AG69" s="16"/>
      <c r="AH69" s="16"/>
      <c r="AI69" s="10"/>
      <c r="AJ69" s="10"/>
      <c r="AK69" s="10"/>
      <c r="AL69" s="10"/>
      <c r="AM69" s="10"/>
      <c r="AN69" s="10"/>
      <c r="AO69" s="12"/>
      <c r="AP69" s="10"/>
      <c r="AQ69" s="10"/>
      <c r="AR69" s="10"/>
      <c r="AS69" s="10"/>
      <c r="AT69" s="10"/>
      <c r="AU69" s="10"/>
      <c r="AV69" s="51"/>
      <c r="AW69" s="51" t="s">
        <v>23</v>
      </c>
      <c r="AX69" s="51" t="s">
        <v>23</v>
      </c>
      <c r="AY69" s="51" t="s">
        <v>23</v>
      </c>
      <c r="AZ69" s="51" t="s">
        <v>23</v>
      </c>
      <c r="BA69" s="51" t="s">
        <v>23</v>
      </c>
      <c r="BB69" s="51" t="s">
        <v>23</v>
      </c>
      <c r="BC69" s="51" t="s">
        <v>23</v>
      </c>
      <c r="BD69" s="51" t="s">
        <v>23</v>
      </c>
      <c r="BE69" s="9">
        <f t="shared" si="16"/>
        <v>108</v>
      </c>
    </row>
    <row r="70" spans="1:57" ht="13.5" customHeight="1" hidden="1" thickBot="1">
      <c r="A70" s="283"/>
      <c r="B70" s="264" t="s">
        <v>125</v>
      </c>
      <c r="C70" s="264" t="s">
        <v>124</v>
      </c>
      <c r="D70" s="10" t="s">
        <v>22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9"/>
      <c r="V70" s="11" t="s">
        <v>23</v>
      </c>
      <c r="W70" s="11" t="s">
        <v>23</v>
      </c>
      <c r="X70" s="10"/>
      <c r="Y70" s="10"/>
      <c r="Z70" s="10"/>
      <c r="AA70" s="10"/>
      <c r="AB70" s="10"/>
      <c r="AC70" s="16"/>
      <c r="AD70" s="16"/>
      <c r="AE70" s="16"/>
      <c r="AF70" s="16"/>
      <c r="AG70" s="16"/>
      <c r="AH70" s="16"/>
      <c r="AI70" s="10"/>
      <c r="AJ70" s="10"/>
      <c r="AK70" s="10"/>
      <c r="AL70" s="10"/>
      <c r="AM70" s="10"/>
      <c r="AN70" s="10"/>
      <c r="AO70" s="12"/>
      <c r="AP70" s="10"/>
      <c r="AQ70" s="10"/>
      <c r="AR70" s="10"/>
      <c r="AS70" s="10"/>
      <c r="AT70" s="10"/>
      <c r="AU70" s="10"/>
      <c r="AV70" s="51"/>
      <c r="AW70" s="51" t="s">
        <v>23</v>
      </c>
      <c r="AX70" s="51" t="s">
        <v>23</v>
      </c>
      <c r="AY70" s="51" t="s">
        <v>23</v>
      </c>
      <c r="AZ70" s="51" t="s">
        <v>23</v>
      </c>
      <c r="BA70" s="51" t="s">
        <v>23</v>
      </c>
      <c r="BB70" s="51" t="s">
        <v>23</v>
      </c>
      <c r="BC70" s="51" t="s">
        <v>23</v>
      </c>
      <c r="BD70" s="51" t="s">
        <v>23</v>
      </c>
      <c r="BE70" s="9">
        <f t="shared" si="11"/>
        <v>0</v>
      </c>
    </row>
    <row r="71" spans="1:57" ht="21.75" customHeight="1" hidden="1" thickBot="1">
      <c r="A71" s="283"/>
      <c r="B71" s="265"/>
      <c r="C71" s="265"/>
      <c r="D71" s="10" t="s">
        <v>25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9"/>
      <c r="V71" s="11" t="s">
        <v>23</v>
      </c>
      <c r="W71" s="11" t="s">
        <v>23</v>
      </c>
      <c r="X71" s="10"/>
      <c r="Y71" s="10"/>
      <c r="Z71" s="10"/>
      <c r="AA71" s="10"/>
      <c r="AB71" s="10"/>
      <c r="AC71" s="16"/>
      <c r="AD71" s="16"/>
      <c r="AE71" s="16"/>
      <c r="AF71" s="16"/>
      <c r="AG71" s="16"/>
      <c r="AH71" s="16"/>
      <c r="AI71" s="10"/>
      <c r="AJ71" s="10"/>
      <c r="AK71" s="10"/>
      <c r="AL71" s="10"/>
      <c r="AM71" s="10"/>
      <c r="AN71" s="10"/>
      <c r="AO71" s="12"/>
      <c r="AP71" s="10"/>
      <c r="AQ71" s="10"/>
      <c r="AR71" s="10"/>
      <c r="AS71" s="10"/>
      <c r="AT71" s="10"/>
      <c r="AU71" s="10"/>
      <c r="AV71" s="51"/>
      <c r="AW71" s="51" t="s">
        <v>23</v>
      </c>
      <c r="AX71" s="51" t="s">
        <v>23</v>
      </c>
      <c r="AY71" s="51" t="s">
        <v>23</v>
      </c>
      <c r="AZ71" s="51" t="s">
        <v>23</v>
      </c>
      <c r="BA71" s="51" t="s">
        <v>23</v>
      </c>
      <c r="BB71" s="51" t="s">
        <v>23</v>
      </c>
      <c r="BC71" s="51" t="s">
        <v>23</v>
      </c>
      <c r="BD71" s="51" t="s">
        <v>23</v>
      </c>
      <c r="BE71" s="9">
        <f t="shared" si="11"/>
        <v>0</v>
      </c>
    </row>
    <row r="72" spans="1:57" ht="18" customHeight="1" thickBot="1">
      <c r="A72" s="283"/>
      <c r="B72" s="66" t="s">
        <v>203</v>
      </c>
      <c r="C72" s="63" t="s">
        <v>63</v>
      </c>
      <c r="D72" s="10" t="s">
        <v>22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>
        <v>36</v>
      </c>
      <c r="U72" s="9"/>
      <c r="V72" s="11" t="s">
        <v>23</v>
      </c>
      <c r="W72" s="11" t="s">
        <v>23</v>
      </c>
      <c r="X72" s="10"/>
      <c r="Y72" s="10"/>
      <c r="Z72" s="10"/>
      <c r="AA72" s="10"/>
      <c r="AB72" s="10"/>
      <c r="AC72" s="16"/>
      <c r="AD72" s="16"/>
      <c r="AE72" s="16"/>
      <c r="AF72" s="16"/>
      <c r="AG72" s="16"/>
      <c r="AH72" s="16"/>
      <c r="AI72" s="10"/>
      <c r="AJ72" s="10"/>
      <c r="AK72" s="10"/>
      <c r="AL72" s="10"/>
      <c r="AM72" s="10"/>
      <c r="AN72" s="10"/>
      <c r="AO72" s="12"/>
      <c r="AP72" s="10"/>
      <c r="AQ72" s="10"/>
      <c r="AR72" s="10"/>
      <c r="AS72" s="10"/>
      <c r="AT72" s="10"/>
      <c r="AU72" s="10"/>
      <c r="AV72" s="51"/>
      <c r="AW72" s="51" t="s">
        <v>23</v>
      </c>
      <c r="AX72" s="51" t="s">
        <v>23</v>
      </c>
      <c r="AY72" s="51" t="s">
        <v>23</v>
      </c>
      <c r="AZ72" s="51" t="s">
        <v>23</v>
      </c>
      <c r="BA72" s="51" t="s">
        <v>23</v>
      </c>
      <c r="BB72" s="51" t="s">
        <v>23</v>
      </c>
      <c r="BC72" s="51" t="s">
        <v>23</v>
      </c>
      <c r="BD72" s="51" t="s">
        <v>23</v>
      </c>
      <c r="BE72" s="9">
        <f t="shared" si="11"/>
        <v>36</v>
      </c>
    </row>
    <row r="73" spans="1:57" ht="18" customHeight="1" hidden="1" thickBot="1">
      <c r="A73" s="283"/>
      <c r="B73" s="10" t="s">
        <v>62</v>
      </c>
      <c r="C73" s="10" t="s">
        <v>63</v>
      </c>
      <c r="D73" s="10" t="s">
        <v>22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0"/>
      <c r="W73" s="10"/>
      <c r="X73" s="10"/>
      <c r="Y73" s="10"/>
      <c r="Z73" s="10"/>
      <c r="AA73" s="10"/>
      <c r="AB73" s="10"/>
      <c r="AC73" s="16"/>
      <c r="AD73" s="16"/>
      <c r="AE73" s="16"/>
      <c r="AF73" s="16"/>
      <c r="AG73" s="16"/>
      <c r="AH73" s="16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9">
        <f t="shared" si="11"/>
        <v>0</v>
      </c>
    </row>
    <row r="74" spans="1:57" ht="0.75" customHeight="1" hidden="1" thickBot="1">
      <c r="A74" s="283"/>
      <c r="B74" s="241" t="s">
        <v>122</v>
      </c>
      <c r="C74" s="241"/>
      <c r="D74" s="50" t="s">
        <v>22</v>
      </c>
      <c r="E74" s="51">
        <f aca="true" t="shared" si="23" ref="E74:U74">SUM(E76,E78,E79)</f>
        <v>0</v>
      </c>
      <c r="F74" s="51">
        <f t="shared" si="23"/>
        <v>0</v>
      </c>
      <c r="G74" s="51">
        <f t="shared" si="23"/>
        <v>0</v>
      </c>
      <c r="H74" s="51">
        <f t="shared" si="23"/>
        <v>0</v>
      </c>
      <c r="I74" s="51">
        <f t="shared" si="23"/>
        <v>0</v>
      </c>
      <c r="J74" s="51">
        <f t="shared" si="23"/>
        <v>0</v>
      </c>
      <c r="K74" s="51">
        <f t="shared" si="23"/>
        <v>0</v>
      </c>
      <c r="L74" s="51">
        <f t="shared" si="23"/>
        <v>0</v>
      </c>
      <c r="M74" s="51">
        <f t="shared" si="23"/>
        <v>0</v>
      </c>
      <c r="N74" s="51">
        <f t="shared" si="23"/>
        <v>0</v>
      </c>
      <c r="O74" s="51">
        <f t="shared" si="23"/>
        <v>0</v>
      </c>
      <c r="P74" s="51">
        <f t="shared" si="23"/>
        <v>0</v>
      </c>
      <c r="Q74" s="51">
        <f t="shared" si="23"/>
        <v>0</v>
      </c>
      <c r="R74" s="51">
        <f t="shared" si="23"/>
        <v>0</v>
      </c>
      <c r="S74" s="51">
        <f t="shared" si="23"/>
        <v>0</v>
      </c>
      <c r="T74" s="51">
        <f t="shared" si="23"/>
        <v>0</v>
      </c>
      <c r="U74" s="51">
        <f t="shared" si="23"/>
        <v>0</v>
      </c>
      <c r="V74" s="51" t="s">
        <v>23</v>
      </c>
      <c r="W74" s="51" t="s">
        <v>23</v>
      </c>
      <c r="X74" s="51">
        <f aca="true" t="shared" si="24" ref="X74:BD74">SUM(X76,X78,X79)</f>
        <v>0</v>
      </c>
      <c r="Y74" s="51">
        <f t="shared" si="24"/>
        <v>0</v>
      </c>
      <c r="Z74" s="51">
        <f t="shared" si="24"/>
        <v>0</v>
      </c>
      <c r="AA74" s="51">
        <f t="shared" si="24"/>
        <v>0</v>
      </c>
      <c r="AB74" s="51">
        <f t="shared" si="24"/>
        <v>0</v>
      </c>
      <c r="AC74" s="52">
        <f t="shared" si="24"/>
        <v>0</v>
      </c>
      <c r="AD74" s="52">
        <f t="shared" si="24"/>
        <v>0</v>
      </c>
      <c r="AE74" s="52">
        <f t="shared" si="24"/>
        <v>0</v>
      </c>
      <c r="AF74" s="52">
        <f t="shared" si="24"/>
        <v>0</v>
      </c>
      <c r="AG74" s="52">
        <f t="shared" si="24"/>
        <v>0</v>
      </c>
      <c r="AH74" s="52">
        <f t="shared" si="24"/>
        <v>0</v>
      </c>
      <c r="AI74" s="51">
        <f t="shared" si="24"/>
        <v>0</v>
      </c>
      <c r="AJ74" s="51">
        <f t="shared" si="24"/>
        <v>0</v>
      </c>
      <c r="AK74" s="51">
        <f t="shared" si="24"/>
        <v>0</v>
      </c>
      <c r="AL74" s="51">
        <f t="shared" si="24"/>
        <v>0</v>
      </c>
      <c r="AM74" s="51">
        <f t="shared" si="24"/>
        <v>0</v>
      </c>
      <c r="AN74" s="51">
        <f t="shared" si="24"/>
        <v>0</v>
      </c>
      <c r="AO74" s="51">
        <f t="shared" si="24"/>
        <v>0</v>
      </c>
      <c r="AP74" s="51">
        <f t="shared" si="24"/>
        <v>0</v>
      </c>
      <c r="AQ74" s="51">
        <f t="shared" si="24"/>
        <v>0</v>
      </c>
      <c r="AR74" s="51">
        <f t="shared" si="24"/>
        <v>0</v>
      </c>
      <c r="AS74" s="51">
        <f t="shared" si="24"/>
        <v>0</v>
      </c>
      <c r="AT74" s="51">
        <f t="shared" si="24"/>
        <v>0</v>
      </c>
      <c r="AU74" s="51">
        <f t="shared" si="24"/>
        <v>0</v>
      </c>
      <c r="AV74" s="51"/>
      <c r="AW74" s="51">
        <f t="shared" si="24"/>
        <v>0</v>
      </c>
      <c r="AX74" s="51">
        <f t="shared" si="24"/>
        <v>0</v>
      </c>
      <c r="AY74" s="51">
        <f t="shared" si="24"/>
        <v>0</v>
      </c>
      <c r="AZ74" s="51">
        <f t="shared" si="24"/>
        <v>0</v>
      </c>
      <c r="BA74" s="51">
        <f t="shared" si="24"/>
        <v>0</v>
      </c>
      <c r="BB74" s="51">
        <f t="shared" si="24"/>
        <v>0</v>
      </c>
      <c r="BC74" s="51">
        <f t="shared" si="24"/>
        <v>0</v>
      </c>
      <c r="BD74" s="51">
        <f t="shared" si="24"/>
        <v>0</v>
      </c>
      <c r="BE74" s="9">
        <f t="shared" si="11"/>
        <v>0</v>
      </c>
    </row>
    <row r="75" spans="1:57" ht="16.5" customHeight="1" hidden="1" thickBot="1">
      <c r="A75" s="283"/>
      <c r="B75" s="242"/>
      <c r="C75" s="242"/>
      <c r="D75" s="50" t="s">
        <v>25</v>
      </c>
      <c r="E75" s="51">
        <f aca="true" t="shared" si="25" ref="E75:U75">SUM(E77)</f>
        <v>0</v>
      </c>
      <c r="F75" s="51">
        <f t="shared" si="25"/>
        <v>0</v>
      </c>
      <c r="G75" s="51">
        <f t="shared" si="25"/>
        <v>0</v>
      </c>
      <c r="H75" s="51">
        <f t="shared" si="25"/>
        <v>0</v>
      </c>
      <c r="I75" s="51">
        <f t="shared" si="25"/>
        <v>0</v>
      </c>
      <c r="J75" s="51">
        <f t="shared" si="25"/>
        <v>0</v>
      </c>
      <c r="K75" s="51">
        <f t="shared" si="25"/>
        <v>0</v>
      </c>
      <c r="L75" s="51">
        <f t="shared" si="25"/>
        <v>0</v>
      </c>
      <c r="M75" s="51">
        <f t="shared" si="25"/>
        <v>0</v>
      </c>
      <c r="N75" s="51">
        <f t="shared" si="25"/>
        <v>0</v>
      </c>
      <c r="O75" s="51">
        <f t="shared" si="25"/>
        <v>0</v>
      </c>
      <c r="P75" s="51">
        <f t="shared" si="25"/>
        <v>0</v>
      </c>
      <c r="Q75" s="51">
        <f t="shared" si="25"/>
        <v>0</v>
      </c>
      <c r="R75" s="51">
        <f t="shared" si="25"/>
        <v>0</v>
      </c>
      <c r="S75" s="51">
        <f t="shared" si="25"/>
        <v>0</v>
      </c>
      <c r="T75" s="51">
        <f t="shared" si="25"/>
        <v>0</v>
      </c>
      <c r="U75" s="51">
        <f t="shared" si="25"/>
        <v>0</v>
      </c>
      <c r="V75" s="51" t="s">
        <v>23</v>
      </c>
      <c r="W75" s="51" t="s">
        <v>23</v>
      </c>
      <c r="X75" s="51">
        <f aca="true" t="shared" si="26" ref="X75:BD75">SUM(X77)</f>
        <v>0</v>
      </c>
      <c r="Y75" s="51">
        <f t="shared" si="26"/>
        <v>0</v>
      </c>
      <c r="Z75" s="51">
        <f t="shared" si="26"/>
        <v>0</v>
      </c>
      <c r="AA75" s="51">
        <f t="shared" si="26"/>
        <v>0</v>
      </c>
      <c r="AB75" s="51">
        <f t="shared" si="26"/>
        <v>0</v>
      </c>
      <c r="AC75" s="52">
        <f t="shared" si="26"/>
        <v>0</v>
      </c>
      <c r="AD75" s="52">
        <f t="shared" si="26"/>
        <v>0</v>
      </c>
      <c r="AE75" s="52">
        <f t="shared" si="26"/>
        <v>0</v>
      </c>
      <c r="AF75" s="52">
        <f t="shared" si="26"/>
        <v>0</v>
      </c>
      <c r="AG75" s="52">
        <f t="shared" si="26"/>
        <v>0</v>
      </c>
      <c r="AH75" s="52">
        <f t="shared" si="26"/>
        <v>0</v>
      </c>
      <c r="AI75" s="51">
        <f t="shared" si="26"/>
        <v>0</v>
      </c>
      <c r="AJ75" s="51">
        <f t="shared" si="26"/>
        <v>0</v>
      </c>
      <c r="AK75" s="51">
        <f t="shared" si="26"/>
        <v>0</v>
      </c>
      <c r="AL75" s="51">
        <f t="shared" si="26"/>
        <v>0</v>
      </c>
      <c r="AM75" s="51">
        <f t="shared" si="26"/>
        <v>0</v>
      </c>
      <c r="AN75" s="51">
        <f t="shared" si="26"/>
        <v>0</v>
      </c>
      <c r="AO75" s="51">
        <f t="shared" si="26"/>
        <v>0</v>
      </c>
      <c r="AP75" s="51">
        <f t="shared" si="26"/>
        <v>0</v>
      </c>
      <c r="AQ75" s="51">
        <f t="shared" si="26"/>
        <v>0</v>
      </c>
      <c r="AR75" s="51">
        <f t="shared" si="26"/>
        <v>0</v>
      </c>
      <c r="AS75" s="51">
        <f t="shared" si="26"/>
        <v>0</v>
      </c>
      <c r="AT75" s="51">
        <f t="shared" si="26"/>
        <v>0</v>
      </c>
      <c r="AU75" s="51">
        <f t="shared" si="26"/>
        <v>0</v>
      </c>
      <c r="AV75" s="51"/>
      <c r="AW75" s="51">
        <f t="shared" si="26"/>
        <v>0</v>
      </c>
      <c r="AX75" s="51">
        <f t="shared" si="26"/>
        <v>0</v>
      </c>
      <c r="AY75" s="51">
        <f t="shared" si="26"/>
        <v>0</v>
      </c>
      <c r="AZ75" s="51">
        <f t="shared" si="26"/>
        <v>0</v>
      </c>
      <c r="BA75" s="51">
        <f t="shared" si="26"/>
        <v>0</v>
      </c>
      <c r="BB75" s="51">
        <f t="shared" si="26"/>
        <v>0</v>
      </c>
      <c r="BC75" s="51">
        <f t="shared" si="26"/>
        <v>0</v>
      </c>
      <c r="BD75" s="51">
        <f t="shared" si="26"/>
        <v>0</v>
      </c>
      <c r="BE75" s="9">
        <f t="shared" si="11"/>
        <v>0</v>
      </c>
    </row>
    <row r="76" spans="1:57" s="14" customFormat="1" ht="13.5" hidden="1" thickBot="1">
      <c r="A76" s="283"/>
      <c r="B76" s="243" t="s">
        <v>121</v>
      </c>
      <c r="C76" s="256"/>
      <c r="D76" s="10" t="s">
        <v>22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2" t="s">
        <v>23</v>
      </c>
      <c r="W76" s="12" t="s">
        <v>23</v>
      </c>
      <c r="X76" s="12"/>
      <c r="Y76" s="12"/>
      <c r="Z76" s="12"/>
      <c r="AA76" s="12"/>
      <c r="AB76" s="12"/>
      <c r="AC76" s="54"/>
      <c r="AD76" s="54"/>
      <c r="AE76" s="54"/>
      <c r="AF76" s="54"/>
      <c r="AG76" s="54"/>
      <c r="AH76" s="54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aca="true" t="shared" si="27" ref="BE76:BE90">SUM(E76:BD76)</f>
        <v>0</v>
      </c>
    </row>
    <row r="77" spans="1:57" s="14" customFormat="1" ht="11.25" customHeight="1" hidden="1" thickBot="1">
      <c r="A77" s="283"/>
      <c r="B77" s="255"/>
      <c r="C77" s="257"/>
      <c r="D77" s="10" t="s">
        <v>25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2" t="s">
        <v>23</v>
      </c>
      <c r="W77" s="12" t="s">
        <v>23</v>
      </c>
      <c r="X77" s="12"/>
      <c r="Y77" s="12"/>
      <c r="Z77" s="12"/>
      <c r="AA77" s="12"/>
      <c r="AB77" s="12"/>
      <c r="AC77" s="54"/>
      <c r="AD77" s="54"/>
      <c r="AE77" s="54"/>
      <c r="AF77" s="54"/>
      <c r="AG77" s="54"/>
      <c r="AH77" s="54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9">
        <f t="shared" si="27"/>
        <v>0</v>
      </c>
    </row>
    <row r="78" spans="1:57" s="14" customFormat="1" ht="13.5" customHeight="1" hidden="1" thickBot="1">
      <c r="A78" s="283"/>
      <c r="B78" s="10" t="s">
        <v>68</v>
      </c>
      <c r="C78" s="53"/>
      <c r="D78" s="10" t="s">
        <v>22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2" t="s">
        <v>23</v>
      </c>
      <c r="W78" s="12" t="s">
        <v>23</v>
      </c>
      <c r="X78" s="12"/>
      <c r="Y78" s="12"/>
      <c r="Z78" s="12"/>
      <c r="AA78" s="12"/>
      <c r="AB78" s="12"/>
      <c r="AC78" s="54"/>
      <c r="AD78" s="54"/>
      <c r="AE78" s="54"/>
      <c r="AF78" s="54"/>
      <c r="AG78" s="54"/>
      <c r="AH78" s="54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9">
        <f t="shared" si="27"/>
        <v>0</v>
      </c>
    </row>
    <row r="79" spans="1:57" s="14" customFormat="1" ht="19.5" customHeight="1" hidden="1" thickBot="1">
      <c r="A79" s="283"/>
      <c r="B79" s="10" t="s">
        <v>120</v>
      </c>
      <c r="C79" s="55"/>
      <c r="D79" s="10" t="s">
        <v>22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2" t="s">
        <v>23</v>
      </c>
      <c r="W79" s="12" t="s">
        <v>23</v>
      </c>
      <c r="X79" s="12"/>
      <c r="Y79" s="12"/>
      <c r="Z79" s="12"/>
      <c r="AA79" s="12"/>
      <c r="AB79" s="12"/>
      <c r="AC79" s="54"/>
      <c r="AD79" s="54"/>
      <c r="AE79" s="54"/>
      <c r="AF79" s="54"/>
      <c r="AG79" s="54"/>
      <c r="AH79" s="54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9">
        <f t="shared" si="27"/>
        <v>0</v>
      </c>
    </row>
    <row r="80" spans="1:57" ht="13.5" customHeight="1" hidden="1" thickBot="1">
      <c r="A80" s="283"/>
      <c r="B80" s="241" t="s">
        <v>70</v>
      </c>
      <c r="C80" s="241" t="s">
        <v>119</v>
      </c>
      <c r="D80" s="7" t="s">
        <v>22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43"/>
      <c r="AD80" s="43"/>
      <c r="AE80" s="43"/>
      <c r="AF80" s="43"/>
      <c r="AG80" s="43"/>
      <c r="AH80" s="43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9">
        <f t="shared" si="27"/>
        <v>0</v>
      </c>
    </row>
    <row r="81" spans="1:57" ht="13.5" customHeight="1" hidden="1" thickBot="1">
      <c r="A81" s="283"/>
      <c r="B81" s="242"/>
      <c r="C81" s="242"/>
      <c r="D81" s="7" t="s">
        <v>25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43"/>
      <c r="AD81" s="43"/>
      <c r="AE81" s="43"/>
      <c r="AF81" s="43"/>
      <c r="AG81" s="43"/>
      <c r="AH81" s="43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9">
        <f t="shared" si="27"/>
        <v>0</v>
      </c>
    </row>
    <row r="82" spans="1:57" ht="13.5" customHeight="1" hidden="1" thickBot="1">
      <c r="A82" s="283"/>
      <c r="B82" s="243" t="s">
        <v>72</v>
      </c>
      <c r="C82" s="243" t="s">
        <v>118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7"/>
        <v>0</v>
      </c>
    </row>
    <row r="83" spans="1:57" ht="13.5" customHeight="1" hidden="1" thickBot="1">
      <c r="A83" s="283"/>
      <c r="B83" s="244"/>
      <c r="C83" s="244"/>
      <c r="D83" s="10" t="s">
        <v>25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0"/>
      <c r="W83" s="10"/>
      <c r="X83" s="10"/>
      <c r="Y83" s="10"/>
      <c r="Z83" s="10"/>
      <c r="AA83" s="10"/>
      <c r="AB83" s="10"/>
      <c r="AC83" s="16"/>
      <c r="AD83" s="16"/>
      <c r="AE83" s="16"/>
      <c r="AF83" s="16"/>
      <c r="AG83" s="16"/>
      <c r="AH83" s="16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27"/>
        <v>0</v>
      </c>
    </row>
    <row r="84" spans="1:57" ht="13.5" customHeight="1" hidden="1" thickBot="1">
      <c r="A84" s="283"/>
      <c r="B84" s="243" t="s">
        <v>117</v>
      </c>
      <c r="C84" s="243" t="s">
        <v>116</v>
      </c>
      <c r="D84" s="10" t="s">
        <v>22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0"/>
      <c r="X84" s="10"/>
      <c r="Y84" s="10"/>
      <c r="Z84" s="10"/>
      <c r="AA84" s="10"/>
      <c r="AB84" s="10"/>
      <c r="AC84" s="16"/>
      <c r="AD84" s="16"/>
      <c r="AE84" s="16"/>
      <c r="AF84" s="16"/>
      <c r="AG84" s="16"/>
      <c r="AH84" s="16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27"/>
        <v>0</v>
      </c>
    </row>
    <row r="85" spans="1:57" ht="29.25" customHeight="1" hidden="1" thickBot="1">
      <c r="A85" s="283"/>
      <c r="B85" s="244"/>
      <c r="C85" s="244"/>
      <c r="D85" s="10" t="s">
        <v>25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0"/>
      <c r="W85" s="10"/>
      <c r="X85" s="10"/>
      <c r="Y85" s="10"/>
      <c r="Z85" s="10"/>
      <c r="AA85" s="10"/>
      <c r="AB85" s="10"/>
      <c r="AC85" s="16"/>
      <c r="AD85" s="16"/>
      <c r="AE85" s="16"/>
      <c r="AF85" s="16"/>
      <c r="AG85" s="16"/>
      <c r="AH85" s="16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9">
        <f t="shared" si="27"/>
        <v>0</v>
      </c>
    </row>
    <row r="86" spans="1:57" ht="13.5" customHeight="1" hidden="1" thickBot="1">
      <c r="A86" s="283"/>
      <c r="B86" s="10" t="s">
        <v>74</v>
      </c>
      <c r="C86" s="19" t="s">
        <v>61</v>
      </c>
      <c r="D86" s="10" t="s">
        <v>22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10"/>
      <c r="Y86" s="10"/>
      <c r="Z86" s="10"/>
      <c r="AA86" s="10"/>
      <c r="AB86" s="10"/>
      <c r="AC86" s="16"/>
      <c r="AD86" s="16"/>
      <c r="AE86" s="16"/>
      <c r="AF86" s="16"/>
      <c r="AG86" s="16"/>
      <c r="AH86" s="16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t="shared" si="27"/>
        <v>0</v>
      </c>
    </row>
    <row r="87" spans="1:57" ht="18" customHeight="1" hidden="1" thickBot="1">
      <c r="A87" s="283"/>
      <c r="B87" s="18" t="s">
        <v>75</v>
      </c>
      <c r="C87" s="10" t="s">
        <v>63</v>
      </c>
      <c r="D87" s="10" t="s">
        <v>22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0"/>
      <c r="W87" s="10"/>
      <c r="X87" s="10"/>
      <c r="Y87" s="10"/>
      <c r="Z87" s="10"/>
      <c r="AA87" s="10"/>
      <c r="AB87" s="10"/>
      <c r="AC87" s="16"/>
      <c r="AD87" s="16"/>
      <c r="AE87" s="16"/>
      <c r="AF87" s="16"/>
      <c r="AG87" s="16"/>
      <c r="AH87" s="16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9">
        <f t="shared" si="27"/>
        <v>0</v>
      </c>
    </row>
    <row r="88" spans="1:57" ht="13.5" customHeight="1" hidden="1" thickBot="1">
      <c r="A88" s="283"/>
      <c r="B88" s="258" t="s">
        <v>106</v>
      </c>
      <c r="C88" s="20" t="s">
        <v>32</v>
      </c>
      <c r="D88" s="7" t="s">
        <v>22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7"/>
      <c r="W88" s="7"/>
      <c r="X88" s="7"/>
      <c r="Y88" s="7"/>
      <c r="Z88" s="7"/>
      <c r="AA88" s="7"/>
      <c r="AB88" s="7"/>
      <c r="AC88" s="56"/>
      <c r="AD88" s="56"/>
      <c r="AE88" s="56"/>
      <c r="AF88" s="56"/>
      <c r="AG88" s="56"/>
      <c r="AH88" s="56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>
        <f t="shared" si="27"/>
        <v>0</v>
      </c>
    </row>
    <row r="89" spans="1:57" ht="5.25" customHeight="1" hidden="1" thickBot="1">
      <c r="A89" s="283"/>
      <c r="B89" s="242"/>
      <c r="C89" s="17" t="s">
        <v>41</v>
      </c>
      <c r="D89" s="7" t="s">
        <v>25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7"/>
      <c r="W89" s="7"/>
      <c r="X89" s="7"/>
      <c r="Y89" s="7"/>
      <c r="Z89" s="7"/>
      <c r="AA89" s="7"/>
      <c r="AB89" s="7"/>
      <c r="AC89" s="56"/>
      <c r="AD89" s="56"/>
      <c r="AE89" s="56"/>
      <c r="AF89" s="56"/>
      <c r="AG89" s="56"/>
      <c r="AH89" s="56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9">
        <f t="shared" si="27"/>
        <v>0</v>
      </c>
    </row>
    <row r="90" spans="1:57" ht="18" customHeight="1" thickBot="1">
      <c r="A90" s="283"/>
      <c r="B90" s="57"/>
      <c r="C90" s="58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59" t="s">
        <v>23</v>
      </c>
      <c r="W90" s="59" t="s">
        <v>23</v>
      </c>
      <c r="X90" s="59"/>
      <c r="Y90" s="59"/>
      <c r="Z90" s="59"/>
      <c r="AA90" s="59"/>
      <c r="AB90" s="59"/>
      <c r="AC90" s="61"/>
      <c r="AD90" s="61"/>
      <c r="AE90" s="61"/>
      <c r="AF90" s="61"/>
      <c r="AG90" s="61"/>
      <c r="AH90" s="61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 t="s">
        <v>23</v>
      </c>
      <c r="AX90" s="59" t="s">
        <v>23</v>
      </c>
      <c r="AY90" s="59" t="s">
        <v>23</v>
      </c>
      <c r="AZ90" s="59" t="s">
        <v>23</v>
      </c>
      <c r="BA90" s="59" t="s">
        <v>23</v>
      </c>
      <c r="BB90" s="59" t="s">
        <v>23</v>
      </c>
      <c r="BC90" s="59" t="s">
        <v>23</v>
      </c>
      <c r="BD90" s="59" t="s">
        <v>23</v>
      </c>
      <c r="BE90" s="9">
        <f t="shared" si="27"/>
        <v>0</v>
      </c>
    </row>
    <row r="91" spans="1:57" s="28" customFormat="1" ht="12.75">
      <c r="A91" s="283"/>
      <c r="B91" s="259" t="s">
        <v>107</v>
      </c>
      <c r="C91" s="260"/>
      <c r="D91" s="261"/>
      <c r="E91" s="246">
        <f>E35+E25+E7</f>
        <v>36</v>
      </c>
      <c r="F91" s="246">
        <f aca="true" t="shared" si="28" ref="F91:U91">F7+F25+F37+F51</f>
        <v>36</v>
      </c>
      <c r="G91" s="246">
        <f t="shared" si="28"/>
        <v>36</v>
      </c>
      <c r="H91" s="246">
        <f t="shared" si="28"/>
        <v>36</v>
      </c>
      <c r="I91" s="246">
        <f t="shared" si="28"/>
        <v>36</v>
      </c>
      <c r="J91" s="246">
        <f t="shared" si="28"/>
        <v>36</v>
      </c>
      <c r="K91" s="246">
        <f t="shared" si="28"/>
        <v>36</v>
      </c>
      <c r="L91" s="246">
        <f t="shared" si="28"/>
        <v>36</v>
      </c>
      <c r="M91" s="246">
        <f t="shared" si="28"/>
        <v>36</v>
      </c>
      <c r="N91" s="246">
        <f t="shared" si="28"/>
        <v>36</v>
      </c>
      <c r="O91" s="246">
        <f t="shared" si="28"/>
        <v>36</v>
      </c>
      <c r="P91" s="246">
        <f t="shared" si="28"/>
        <v>36</v>
      </c>
      <c r="Q91" s="246">
        <f t="shared" si="28"/>
        <v>36</v>
      </c>
      <c r="R91" s="246">
        <f t="shared" si="28"/>
        <v>36</v>
      </c>
      <c r="S91" s="246">
        <f t="shared" si="28"/>
        <v>36</v>
      </c>
      <c r="T91" s="246">
        <f t="shared" si="28"/>
        <v>36</v>
      </c>
      <c r="U91" s="246">
        <f t="shared" si="28"/>
        <v>0</v>
      </c>
      <c r="V91" s="246" t="s">
        <v>23</v>
      </c>
      <c r="W91" s="246" t="s">
        <v>23</v>
      </c>
      <c r="X91" s="246">
        <f>X35+X25+X7</f>
        <v>36</v>
      </c>
      <c r="Y91" s="246">
        <f aca="true" t="shared" si="29" ref="Y91:AO91">Y35+Y25+Y7</f>
        <v>36</v>
      </c>
      <c r="Z91" s="246">
        <f t="shared" si="29"/>
        <v>36</v>
      </c>
      <c r="AA91" s="246">
        <f t="shared" si="29"/>
        <v>36</v>
      </c>
      <c r="AB91" s="246">
        <f t="shared" si="29"/>
        <v>36</v>
      </c>
      <c r="AC91" s="246">
        <f t="shared" si="29"/>
        <v>36</v>
      </c>
      <c r="AD91" s="246">
        <f t="shared" si="29"/>
        <v>36</v>
      </c>
      <c r="AE91" s="246">
        <f t="shared" si="29"/>
        <v>36</v>
      </c>
      <c r="AF91" s="246">
        <f t="shared" si="29"/>
        <v>36</v>
      </c>
      <c r="AG91" s="246">
        <f t="shared" si="29"/>
        <v>36</v>
      </c>
      <c r="AH91" s="246">
        <f t="shared" si="29"/>
        <v>36</v>
      </c>
      <c r="AI91" s="246">
        <f t="shared" si="29"/>
        <v>36</v>
      </c>
      <c r="AJ91" s="246">
        <f t="shared" si="29"/>
        <v>36</v>
      </c>
      <c r="AK91" s="246">
        <f t="shared" si="29"/>
        <v>36</v>
      </c>
      <c r="AL91" s="246">
        <f t="shared" si="29"/>
        <v>36</v>
      </c>
      <c r="AM91" s="246">
        <f t="shared" si="29"/>
        <v>36</v>
      </c>
      <c r="AN91" s="246">
        <f t="shared" si="29"/>
        <v>36</v>
      </c>
      <c r="AO91" s="246">
        <f t="shared" si="29"/>
        <v>36</v>
      </c>
      <c r="AP91" s="246">
        <f aca="true" t="shared" si="30" ref="AP91:AV91">AP35+AP25+AP7</f>
        <v>36</v>
      </c>
      <c r="AQ91" s="246">
        <f t="shared" si="30"/>
        <v>36</v>
      </c>
      <c r="AR91" s="246">
        <f t="shared" si="30"/>
        <v>36</v>
      </c>
      <c r="AS91" s="246">
        <f t="shared" si="30"/>
        <v>36</v>
      </c>
      <c r="AT91" s="246">
        <f t="shared" si="30"/>
        <v>36</v>
      </c>
      <c r="AU91" s="246">
        <f t="shared" si="30"/>
        <v>36</v>
      </c>
      <c r="AV91" s="246">
        <f t="shared" si="30"/>
        <v>0</v>
      </c>
      <c r="AW91" s="246" t="s">
        <v>23</v>
      </c>
      <c r="AX91" s="246" t="s">
        <v>23</v>
      </c>
      <c r="AY91" s="246" t="s">
        <v>23</v>
      </c>
      <c r="AZ91" s="246" t="s">
        <v>23</v>
      </c>
      <c r="BA91" s="246" t="s">
        <v>23</v>
      </c>
      <c r="BB91" s="246" t="s">
        <v>23</v>
      </c>
      <c r="BC91" s="246" t="s">
        <v>23</v>
      </c>
      <c r="BD91" s="246" t="s">
        <v>23</v>
      </c>
      <c r="BE91" s="250">
        <f>SUM(BE7,BE25,BE35)</f>
        <v>1440</v>
      </c>
    </row>
    <row r="92" spans="1:57" s="28" customFormat="1" ht="13.5" thickBot="1">
      <c r="A92" s="283"/>
      <c r="B92" s="252" t="s">
        <v>108</v>
      </c>
      <c r="C92" s="253"/>
      <c r="D92" s="254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51"/>
    </row>
    <row r="93" spans="1:57" s="28" customFormat="1" ht="19.5" customHeight="1" thickBot="1">
      <c r="A93" s="283"/>
      <c r="B93" s="238" t="s">
        <v>109</v>
      </c>
      <c r="C93" s="239"/>
      <c r="D93" s="240"/>
      <c r="E93" s="21">
        <f>E36+E26+E8</f>
        <v>18</v>
      </c>
      <c r="F93" s="21">
        <f aca="true" t="shared" si="31" ref="F93:U93">F36+F26+F8</f>
        <v>18</v>
      </c>
      <c r="G93" s="21">
        <f t="shared" si="31"/>
        <v>18</v>
      </c>
      <c r="H93" s="21">
        <f t="shared" si="31"/>
        <v>18</v>
      </c>
      <c r="I93" s="21">
        <f t="shared" si="31"/>
        <v>18</v>
      </c>
      <c r="J93" s="21">
        <f t="shared" si="31"/>
        <v>18</v>
      </c>
      <c r="K93" s="21">
        <f t="shared" si="31"/>
        <v>18</v>
      </c>
      <c r="L93" s="21">
        <f t="shared" si="31"/>
        <v>18</v>
      </c>
      <c r="M93" s="21">
        <f t="shared" si="31"/>
        <v>18</v>
      </c>
      <c r="N93" s="21">
        <f t="shared" si="31"/>
        <v>18</v>
      </c>
      <c r="O93" s="21">
        <f t="shared" si="31"/>
        <v>18</v>
      </c>
      <c r="P93" s="21">
        <f t="shared" si="31"/>
        <v>18</v>
      </c>
      <c r="Q93" s="21">
        <f t="shared" si="31"/>
        <v>0</v>
      </c>
      <c r="R93" s="21">
        <f t="shared" si="31"/>
        <v>0</v>
      </c>
      <c r="S93" s="21">
        <f t="shared" si="31"/>
        <v>0</v>
      </c>
      <c r="T93" s="21">
        <f t="shared" si="31"/>
        <v>0</v>
      </c>
      <c r="U93" s="21">
        <f t="shared" si="31"/>
        <v>0</v>
      </c>
      <c r="V93" s="21" t="s">
        <v>23</v>
      </c>
      <c r="W93" s="21" t="s">
        <v>23</v>
      </c>
      <c r="X93" s="21">
        <f>X36+X26+X8</f>
        <v>18</v>
      </c>
      <c r="Y93" s="21">
        <f aca="true" t="shared" si="32" ref="Y93:AU93">Y36+Y26+Y8</f>
        <v>18</v>
      </c>
      <c r="Z93" s="21">
        <f t="shared" si="32"/>
        <v>18</v>
      </c>
      <c r="AA93" s="21">
        <f t="shared" si="32"/>
        <v>18</v>
      </c>
      <c r="AB93" s="21">
        <f t="shared" si="32"/>
        <v>18</v>
      </c>
      <c r="AC93" s="21">
        <f t="shared" si="32"/>
        <v>18</v>
      </c>
      <c r="AD93" s="21">
        <f t="shared" si="32"/>
        <v>18</v>
      </c>
      <c r="AE93" s="21">
        <f t="shared" si="32"/>
        <v>18</v>
      </c>
      <c r="AF93" s="21">
        <f t="shared" si="32"/>
        <v>18</v>
      </c>
      <c r="AG93" s="21">
        <f t="shared" si="32"/>
        <v>18</v>
      </c>
      <c r="AH93" s="21">
        <f t="shared" si="32"/>
        <v>18</v>
      </c>
      <c r="AI93" s="21">
        <f t="shared" si="32"/>
        <v>18</v>
      </c>
      <c r="AJ93" s="21">
        <f t="shared" si="32"/>
        <v>18</v>
      </c>
      <c r="AK93" s="21">
        <f t="shared" si="32"/>
        <v>18</v>
      </c>
      <c r="AL93" s="21">
        <f t="shared" si="32"/>
        <v>18</v>
      </c>
      <c r="AM93" s="21">
        <f t="shared" si="32"/>
        <v>18</v>
      </c>
      <c r="AN93" s="21">
        <f t="shared" si="32"/>
        <v>18</v>
      </c>
      <c r="AO93" s="21">
        <f t="shared" si="32"/>
        <v>18</v>
      </c>
      <c r="AP93" s="21">
        <f t="shared" si="32"/>
        <v>18</v>
      </c>
      <c r="AQ93" s="21">
        <f>AQ36+AQ26+AQ8</f>
        <v>18</v>
      </c>
      <c r="AR93" s="21">
        <f>AR36+AR26+AR8</f>
        <v>18</v>
      </c>
      <c r="AS93" s="21">
        <f t="shared" si="32"/>
        <v>18</v>
      </c>
      <c r="AT93" s="21">
        <f t="shared" si="32"/>
        <v>0</v>
      </c>
      <c r="AU93" s="21">
        <f t="shared" si="32"/>
        <v>0</v>
      </c>
      <c r="AV93" s="21">
        <f>AV36+AV26+AV8</f>
        <v>0</v>
      </c>
      <c r="AW93" s="21" t="s">
        <v>23</v>
      </c>
      <c r="AX93" s="21" t="s">
        <v>23</v>
      </c>
      <c r="AY93" s="21" t="s">
        <v>23</v>
      </c>
      <c r="AZ93" s="21" t="s">
        <v>23</v>
      </c>
      <c r="BA93" s="21" t="s">
        <v>23</v>
      </c>
      <c r="BB93" s="21" t="s">
        <v>23</v>
      </c>
      <c r="BC93" s="21" t="s">
        <v>23</v>
      </c>
      <c r="BD93" s="21" t="s">
        <v>23</v>
      </c>
      <c r="BE93" s="124">
        <f>SUM(BE8,BE26,BE36)</f>
        <v>612</v>
      </c>
    </row>
    <row r="94" spans="1:57" s="28" customFormat="1" ht="19.5" customHeight="1" thickBot="1">
      <c r="A94" s="283"/>
      <c r="B94" s="238" t="s">
        <v>110</v>
      </c>
      <c r="C94" s="239"/>
      <c r="D94" s="24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>
        <v>50</v>
      </c>
      <c r="V94" s="21" t="s">
        <v>23</v>
      </c>
      <c r="W94" s="21" t="s">
        <v>23</v>
      </c>
      <c r="X94" s="21"/>
      <c r="Y94" s="21"/>
      <c r="Z94" s="21"/>
      <c r="AA94" s="21"/>
      <c r="AB94" s="21"/>
      <c r="AC94" s="42"/>
      <c r="AD94" s="42"/>
      <c r="AE94" s="42"/>
      <c r="AF94" s="42"/>
      <c r="AG94" s="42"/>
      <c r="AH94" s="42"/>
      <c r="AI94" s="21"/>
      <c r="AJ94" s="21"/>
      <c r="AK94" s="21"/>
      <c r="AL94" s="21"/>
      <c r="AM94" s="21"/>
      <c r="AN94" s="152"/>
      <c r="AO94" s="153"/>
      <c r="AP94" s="152"/>
      <c r="AQ94" s="21"/>
      <c r="AR94" s="21"/>
      <c r="AS94" s="21"/>
      <c r="AT94" s="21"/>
      <c r="AU94" s="21"/>
      <c r="AV94" s="21">
        <v>50</v>
      </c>
      <c r="AW94" s="21" t="s">
        <v>23</v>
      </c>
      <c r="AX94" s="21" t="s">
        <v>23</v>
      </c>
      <c r="AY94" s="21" t="s">
        <v>23</v>
      </c>
      <c r="AZ94" s="21" t="s">
        <v>23</v>
      </c>
      <c r="BA94" s="21" t="s">
        <v>23</v>
      </c>
      <c r="BB94" s="21" t="s">
        <v>23</v>
      </c>
      <c r="BC94" s="21" t="s">
        <v>23</v>
      </c>
      <c r="BD94" s="21" t="s">
        <v>23</v>
      </c>
      <c r="BE94" s="124">
        <f>SUM(E94:BD94)</f>
        <v>100</v>
      </c>
    </row>
    <row r="95" spans="1:57" s="28" customFormat="1" ht="28.5" customHeight="1" thickBot="1">
      <c r="A95" s="284"/>
      <c r="B95" s="238" t="s">
        <v>111</v>
      </c>
      <c r="C95" s="239"/>
      <c r="D95" s="240"/>
      <c r="E95" s="21">
        <f>SUM(E91:E94)</f>
        <v>54</v>
      </c>
      <c r="F95" s="21">
        <f aca="true" t="shared" si="33" ref="F95:U95">SUM(F91:F94)</f>
        <v>54</v>
      </c>
      <c r="G95" s="21">
        <f t="shared" si="33"/>
        <v>54</v>
      </c>
      <c r="H95" s="21">
        <f t="shared" si="33"/>
        <v>54</v>
      </c>
      <c r="I95" s="21">
        <f t="shared" si="33"/>
        <v>54</v>
      </c>
      <c r="J95" s="21">
        <f t="shared" si="33"/>
        <v>54</v>
      </c>
      <c r="K95" s="21">
        <f t="shared" si="33"/>
        <v>54</v>
      </c>
      <c r="L95" s="21">
        <f t="shared" si="33"/>
        <v>54</v>
      </c>
      <c r="M95" s="21">
        <f t="shared" si="33"/>
        <v>54</v>
      </c>
      <c r="N95" s="21">
        <f t="shared" si="33"/>
        <v>54</v>
      </c>
      <c r="O95" s="21">
        <f t="shared" si="33"/>
        <v>54</v>
      </c>
      <c r="P95" s="21">
        <f t="shared" si="33"/>
        <v>54</v>
      </c>
      <c r="Q95" s="21">
        <f t="shared" si="33"/>
        <v>36</v>
      </c>
      <c r="R95" s="21">
        <f t="shared" si="33"/>
        <v>36</v>
      </c>
      <c r="S95" s="21">
        <f t="shared" si="33"/>
        <v>36</v>
      </c>
      <c r="T95" s="21">
        <f t="shared" si="33"/>
        <v>36</v>
      </c>
      <c r="U95" s="21">
        <f t="shared" si="33"/>
        <v>50</v>
      </c>
      <c r="V95" s="21" t="s">
        <v>23</v>
      </c>
      <c r="W95" s="21" t="s">
        <v>23</v>
      </c>
      <c r="X95" s="21">
        <f>SUM(X91:X94)</f>
        <v>54</v>
      </c>
      <c r="Y95" s="21">
        <f aca="true" t="shared" si="34" ref="Y95:AV95">SUM(Y91:Y94)</f>
        <v>54</v>
      </c>
      <c r="Z95" s="21">
        <f t="shared" si="34"/>
        <v>54</v>
      </c>
      <c r="AA95" s="21">
        <f t="shared" si="34"/>
        <v>54</v>
      </c>
      <c r="AB95" s="21">
        <f t="shared" si="34"/>
        <v>54</v>
      </c>
      <c r="AC95" s="21">
        <f t="shared" si="34"/>
        <v>54</v>
      </c>
      <c r="AD95" s="21">
        <f t="shared" si="34"/>
        <v>54</v>
      </c>
      <c r="AE95" s="21">
        <f t="shared" si="34"/>
        <v>54</v>
      </c>
      <c r="AF95" s="21">
        <f t="shared" si="34"/>
        <v>54</v>
      </c>
      <c r="AG95" s="21">
        <f t="shared" si="34"/>
        <v>54</v>
      </c>
      <c r="AH95" s="21">
        <f t="shared" si="34"/>
        <v>54</v>
      </c>
      <c r="AI95" s="21">
        <f t="shared" si="34"/>
        <v>54</v>
      </c>
      <c r="AJ95" s="21">
        <f t="shared" si="34"/>
        <v>54</v>
      </c>
      <c r="AK95" s="21">
        <f t="shared" si="34"/>
        <v>54</v>
      </c>
      <c r="AL95" s="21">
        <f t="shared" si="34"/>
        <v>54</v>
      </c>
      <c r="AM95" s="21">
        <f t="shared" si="34"/>
        <v>54</v>
      </c>
      <c r="AN95" s="152">
        <f t="shared" si="34"/>
        <v>54</v>
      </c>
      <c r="AO95" s="152">
        <f t="shared" si="34"/>
        <v>54</v>
      </c>
      <c r="AP95" s="152">
        <f t="shared" si="34"/>
        <v>54</v>
      </c>
      <c r="AQ95" s="21">
        <f t="shared" si="34"/>
        <v>54</v>
      </c>
      <c r="AR95" s="21">
        <f t="shared" si="34"/>
        <v>54</v>
      </c>
      <c r="AS95" s="21">
        <f t="shared" si="34"/>
        <v>54</v>
      </c>
      <c r="AT95" s="21">
        <f t="shared" si="34"/>
        <v>36</v>
      </c>
      <c r="AU95" s="21">
        <f t="shared" si="34"/>
        <v>36</v>
      </c>
      <c r="AV95" s="21">
        <f t="shared" si="34"/>
        <v>50</v>
      </c>
      <c r="AW95" s="21" t="s">
        <v>23</v>
      </c>
      <c r="AX95" s="21" t="s">
        <v>23</v>
      </c>
      <c r="AY95" s="21" t="s">
        <v>23</v>
      </c>
      <c r="AZ95" s="21" t="s">
        <v>23</v>
      </c>
      <c r="BA95" s="21" t="s">
        <v>23</v>
      </c>
      <c r="BB95" s="21" t="s">
        <v>23</v>
      </c>
      <c r="BC95" s="21" t="s">
        <v>23</v>
      </c>
      <c r="BD95" s="21" t="s">
        <v>23</v>
      </c>
      <c r="BE95" s="82">
        <f>SUM(E95:BD95)</f>
        <v>2152</v>
      </c>
    </row>
    <row r="98" ht="12.75">
      <c r="A98" s="25" t="s">
        <v>113</v>
      </c>
    </row>
    <row r="99" spans="1:20" ht="18.75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</row>
  </sheetData>
  <sheetProtection/>
  <mergeCells count="151">
    <mergeCell ref="A5:BD5"/>
    <mergeCell ref="BE2:BE6"/>
    <mergeCell ref="F2:H2"/>
    <mergeCell ref="N2:Q2"/>
    <mergeCell ref="W2:Z2"/>
    <mergeCell ref="A1:BB1"/>
    <mergeCell ref="BC1:BE1"/>
    <mergeCell ref="A2:A4"/>
    <mergeCell ref="B2:B4"/>
    <mergeCell ref="C2:C4"/>
    <mergeCell ref="D2:D4"/>
    <mergeCell ref="AN2:AQ2"/>
    <mergeCell ref="E3:BD3"/>
    <mergeCell ref="A7:A95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67:B68"/>
    <mergeCell ref="C67:C68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9:B30"/>
    <mergeCell ref="C29:C30"/>
    <mergeCell ref="C65:C66"/>
    <mergeCell ref="B65:B66"/>
    <mergeCell ref="B31:B32"/>
    <mergeCell ref="C31:C32"/>
    <mergeCell ref="B33:B34"/>
    <mergeCell ref="C33:C34"/>
    <mergeCell ref="B37:B38"/>
    <mergeCell ref="B39:B40"/>
    <mergeCell ref="C39:C40"/>
    <mergeCell ref="B60:B61"/>
    <mergeCell ref="C60:C61"/>
    <mergeCell ref="B62:B63"/>
    <mergeCell ref="B41:B42"/>
    <mergeCell ref="C41:C42"/>
    <mergeCell ref="B49:B50"/>
    <mergeCell ref="B51:B52"/>
    <mergeCell ref="C51:C52"/>
    <mergeCell ref="B53:B54"/>
    <mergeCell ref="C37:C38"/>
    <mergeCell ref="B47:B48"/>
    <mergeCell ref="C62:C63"/>
    <mergeCell ref="B57:B58"/>
    <mergeCell ref="C57:C58"/>
    <mergeCell ref="B43:B44"/>
    <mergeCell ref="C43:C44"/>
    <mergeCell ref="B45:B46"/>
    <mergeCell ref="C45:C46"/>
    <mergeCell ref="C47:C48"/>
    <mergeCell ref="C53:C54"/>
    <mergeCell ref="B55:B56"/>
    <mergeCell ref="C55:C56"/>
    <mergeCell ref="B70:B71"/>
    <mergeCell ref="C70:C71"/>
    <mergeCell ref="B74:B75"/>
    <mergeCell ref="C74:C75"/>
    <mergeCell ref="B76:B77"/>
    <mergeCell ref="C76:C77"/>
    <mergeCell ref="L91:L92"/>
    <mergeCell ref="M91:M92"/>
    <mergeCell ref="N91:N92"/>
    <mergeCell ref="O91:O92"/>
    <mergeCell ref="B88:B89"/>
    <mergeCell ref="B91:D91"/>
    <mergeCell ref="E91:E92"/>
    <mergeCell ref="F91:F92"/>
    <mergeCell ref="G91:G92"/>
    <mergeCell ref="H91:H92"/>
    <mergeCell ref="Y91:Y92"/>
    <mergeCell ref="Z91:Z92"/>
    <mergeCell ref="AA91:AA92"/>
    <mergeCell ref="AB91:AB92"/>
    <mergeCell ref="AC91:AC92"/>
    <mergeCell ref="I91:I92"/>
    <mergeCell ref="J91:J92"/>
    <mergeCell ref="T91:T92"/>
    <mergeCell ref="U91:U92"/>
    <mergeCell ref="V91:V92"/>
    <mergeCell ref="AD91:AD92"/>
    <mergeCell ref="AE91:AE92"/>
    <mergeCell ref="AF91:AF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AO91:AO92"/>
    <mergeCell ref="BA91:BA92"/>
    <mergeCell ref="BB91:BB92"/>
    <mergeCell ref="AQ91:AQ92"/>
    <mergeCell ref="AR91:AR92"/>
    <mergeCell ref="AS91:AS92"/>
    <mergeCell ref="AT91:AT92"/>
    <mergeCell ref="AU91:AU92"/>
    <mergeCell ref="AV91:AV92"/>
    <mergeCell ref="BC91:BC92"/>
    <mergeCell ref="BD91:BD92"/>
    <mergeCell ref="BE91:BE92"/>
    <mergeCell ref="B92:D92"/>
    <mergeCell ref="B93:D93"/>
    <mergeCell ref="AW91:AW92"/>
    <mergeCell ref="AX91:AX92"/>
    <mergeCell ref="AY91:AY92"/>
    <mergeCell ref="AZ91:AZ92"/>
    <mergeCell ref="AP91:AP92"/>
    <mergeCell ref="A99:T99"/>
    <mergeCell ref="X91:X92"/>
    <mergeCell ref="W91:W92"/>
    <mergeCell ref="C35:C36"/>
    <mergeCell ref="B35:B36"/>
    <mergeCell ref="Q91:Q92"/>
    <mergeCell ref="R91:R92"/>
    <mergeCell ref="S91:S92"/>
    <mergeCell ref="P91:P92"/>
    <mergeCell ref="K91:K92"/>
    <mergeCell ref="B94:D94"/>
    <mergeCell ref="B95:D95"/>
    <mergeCell ref="B80:B81"/>
    <mergeCell ref="C80:C81"/>
    <mergeCell ref="B82:B83"/>
    <mergeCell ref="C82:C83"/>
    <mergeCell ref="B84:B85"/>
    <mergeCell ref="C84:C85"/>
    <mergeCell ref="AW2:AZ2"/>
    <mergeCell ref="BA2:BD2"/>
    <mergeCell ref="J2:M2"/>
    <mergeCell ref="S2:U2"/>
    <mergeCell ref="AA2:AD2"/>
    <mergeCell ref="AF2:AH2"/>
    <mergeCell ref="AJ2:AM2"/>
    <mergeCell ref="AS2:AV2"/>
  </mergeCells>
  <hyperlinks>
    <hyperlink ref="A98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7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0"/>
  <sheetViews>
    <sheetView view="pageBreakPreview" zoomScale="75" zoomScaleNormal="190" zoomScaleSheetLayoutView="75" zoomScalePageLayoutView="0" workbookViewId="0" topLeftCell="D5">
      <selection activeCell="AE72" sqref="AE72"/>
    </sheetView>
  </sheetViews>
  <sheetFormatPr defaultColWidth="9.00390625" defaultRowHeight="12.75"/>
  <cols>
    <col min="1" max="1" width="3.375" style="0" customWidth="1"/>
    <col min="2" max="2" width="10.625" style="0" customWidth="1"/>
    <col min="3" max="3" width="23.2539062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75390625" style="0" customWidth="1"/>
    <col min="24" max="24" width="4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56" width="4.00390625" style="0" customWidth="1"/>
    <col min="57" max="57" width="11.25390625" style="0" customWidth="1"/>
  </cols>
  <sheetData>
    <row r="1" spans="1:57" ht="60" customHeight="1" thickBot="1">
      <c r="A1" s="228" t="s">
        <v>220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89"/>
      <c r="BD1" s="289"/>
      <c r="BE1" s="289"/>
    </row>
    <row r="2" spans="1:57" ht="36" customHeight="1" thickBot="1">
      <c r="A2" s="290" t="s">
        <v>0</v>
      </c>
      <c r="B2" s="277" t="s">
        <v>1</v>
      </c>
      <c r="C2" s="277" t="s">
        <v>2</v>
      </c>
      <c r="D2" s="277" t="s">
        <v>3</v>
      </c>
      <c r="E2" s="84"/>
      <c r="F2" s="218" t="s">
        <v>4</v>
      </c>
      <c r="G2" s="233"/>
      <c r="H2" s="234"/>
      <c r="I2" s="84"/>
      <c r="J2" s="218" t="s">
        <v>5</v>
      </c>
      <c r="K2" s="219"/>
      <c r="L2" s="219"/>
      <c r="M2" s="220"/>
      <c r="N2" s="235" t="s">
        <v>6</v>
      </c>
      <c r="O2" s="236"/>
      <c r="P2" s="236"/>
      <c r="Q2" s="237"/>
      <c r="R2" s="118"/>
      <c r="S2" s="235" t="s">
        <v>7</v>
      </c>
      <c r="T2" s="236"/>
      <c r="U2" s="237"/>
      <c r="V2" s="85"/>
      <c r="W2" s="235" t="s">
        <v>8</v>
      </c>
      <c r="X2" s="236"/>
      <c r="Y2" s="236"/>
      <c r="Z2" s="237"/>
      <c r="AA2" s="235" t="s">
        <v>9</v>
      </c>
      <c r="AB2" s="236"/>
      <c r="AC2" s="236"/>
      <c r="AD2" s="237"/>
      <c r="AE2" s="118"/>
      <c r="AF2" s="235" t="s">
        <v>10</v>
      </c>
      <c r="AG2" s="236"/>
      <c r="AH2" s="237"/>
      <c r="AI2" s="119"/>
      <c r="AJ2" s="218" t="s">
        <v>11</v>
      </c>
      <c r="AK2" s="219"/>
      <c r="AL2" s="219"/>
      <c r="AM2" s="220"/>
      <c r="AN2" s="218" t="s">
        <v>12</v>
      </c>
      <c r="AO2" s="219"/>
      <c r="AP2" s="219"/>
      <c r="AQ2" s="220"/>
      <c r="AR2" s="119"/>
      <c r="AS2" s="218" t="s">
        <v>13</v>
      </c>
      <c r="AT2" s="219"/>
      <c r="AU2" s="219"/>
      <c r="AV2" s="220"/>
      <c r="AW2" s="218" t="s">
        <v>14</v>
      </c>
      <c r="AX2" s="219"/>
      <c r="AY2" s="219"/>
      <c r="AZ2" s="220"/>
      <c r="BA2" s="218" t="s">
        <v>15</v>
      </c>
      <c r="BB2" s="219"/>
      <c r="BC2" s="219"/>
      <c r="BD2" s="220"/>
      <c r="BE2" s="286" t="s">
        <v>16</v>
      </c>
    </row>
    <row r="3" spans="1:57" ht="13.5" thickBot="1">
      <c r="A3" s="291"/>
      <c r="B3" s="278"/>
      <c r="C3" s="278"/>
      <c r="D3" s="278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7"/>
    </row>
    <row r="4" spans="1:57" s="4" customFormat="1" ht="19.5" customHeight="1" thickBot="1">
      <c r="A4" s="292"/>
      <c r="B4" s="279"/>
      <c r="C4" s="279"/>
      <c r="D4" s="279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87"/>
    </row>
    <row r="5" spans="1:57" ht="13.5" thickBot="1">
      <c r="A5" s="281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7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8"/>
    </row>
    <row r="7" spans="1:57" s="28" customFormat="1" ht="24" customHeight="1" thickBot="1">
      <c r="A7" s="282" t="s">
        <v>143</v>
      </c>
      <c r="B7" s="248" t="s">
        <v>142</v>
      </c>
      <c r="C7" s="248" t="s">
        <v>141</v>
      </c>
      <c r="D7" s="75" t="s">
        <v>22</v>
      </c>
      <c r="E7" s="21">
        <f>SUM(E13,E15)</f>
        <v>4</v>
      </c>
      <c r="F7" s="21">
        <f aca="true" t="shared" si="0" ref="F7:AU7">SUM(F13,F15)</f>
        <v>4</v>
      </c>
      <c r="G7" s="21">
        <f t="shared" si="0"/>
        <v>4</v>
      </c>
      <c r="H7" s="21">
        <f t="shared" si="0"/>
        <v>4</v>
      </c>
      <c r="I7" s="21">
        <f t="shared" si="0"/>
        <v>4</v>
      </c>
      <c r="J7" s="21">
        <f t="shared" si="0"/>
        <v>4</v>
      </c>
      <c r="K7" s="21">
        <f t="shared" si="0"/>
        <v>4</v>
      </c>
      <c r="L7" s="21">
        <f t="shared" si="0"/>
        <v>4</v>
      </c>
      <c r="M7" s="21">
        <f t="shared" si="0"/>
        <v>4</v>
      </c>
      <c r="N7" s="21">
        <f t="shared" si="0"/>
        <v>4</v>
      </c>
      <c r="O7" s="21">
        <f t="shared" si="0"/>
        <v>4</v>
      </c>
      <c r="P7" s="21">
        <f t="shared" si="0"/>
        <v>4</v>
      </c>
      <c r="Q7" s="21">
        <f t="shared" si="0"/>
        <v>4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/>
      <c r="V7" s="21" t="s">
        <v>23</v>
      </c>
      <c r="W7" s="21" t="s">
        <v>23</v>
      </c>
      <c r="X7" s="21">
        <f t="shared" si="0"/>
        <v>4</v>
      </c>
      <c r="Y7" s="21">
        <f t="shared" si="0"/>
        <v>4</v>
      </c>
      <c r="Z7" s="21">
        <f t="shared" si="0"/>
        <v>4</v>
      </c>
      <c r="AA7" s="21">
        <f t="shared" si="0"/>
        <v>4</v>
      </c>
      <c r="AB7" s="21">
        <f t="shared" si="0"/>
        <v>4</v>
      </c>
      <c r="AC7" s="21">
        <f t="shared" si="0"/>
        <v>4</v>
      </c>
      <c r="AD7" s="21">
        <f t="shared" si="0"/>
        <v>4</v>
      </c>
      <c r="AE7" s="21">
        <f t="shared" si="0"/>
        <v>4</v>
      </c>
      <c r="AF7" s="21">
        <f t="shared" si="0"/>
        <v>4</v>
      </c>
      <c r="AG7" s="21">
        <f t="shared" si="0"/>
        <v>4</v>
      </c>
      <c r="AH7" s="21">
        <f t="shared" si="0"/>
        <v>4</v>
      </c>
      <c r="AI7" s="21">
        <f t="shared" si="0"/>
        <v>4</v>
      </c>
      <c r="AJ7" s="21">
        <f t="shared" si="0"/>
        <v>4</v>
      </c>
      <c r="AK7" s="21">
        <f t="shared" si="0"/>
        <v>4</v>
      </c>
      <c r="AL7" s="21">
        <f t="shared" si="0"/>
        <v>4</v>
      </c>
      <c r="AM7" s="21">
        <f t="shared" si="0"/>
        <v>4</v>
      </c>
      <c r="AN7" s="21">
        <f t="shared" si="0"/>
        <v>4</v>
      </c>
      <c r="AO7" s="21">
        <f t="shared" si="0"/>
        <v>4</v>
      </c>
      <c r="AP7" s="21">
        <f t="shared" si="0"/>
        <v>4</v>
      </c>
      <c r="AQ7" s="21">
        <f t="shared" si="0"/>
        <v>0</v>
      </c>
      <c r="AR7" s="21">
        <f t="shared" si="0"/>
        <v>0</v>
      </c>
      <c r="AS7" s="21">
        <f t="shared" si="0"/>
        <v>0</v>
      </c>
      <c r="AT7" s="21">
        <f t="shared" si="0"/>
        <v>0</v>
      </c>
      <c r="AU7" s="21">
        <f t="shared" si="0"/>
        <v>0</v>
      </c>
      <c r="AV7" s="21"/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159</v>
      </c>
      <c r="BE7" s="9">
        <f aca="true" t="shared" si="1" ref="BE7:BE42">SUM(E7:BD7)</f>
        <v>128</v>
      </c>
    </row>
    <row r="8" spans="1:57" ht="15.75" customHeight="1" thickBot="1">
      <c r="A8" s="283"/>
      <c r="B8" s="249"/>
      <c r="C8" s="249"/>
      <c r="D8" s="76" t="s">
        <v>25</v>
      </c>
      <c r="E8" s="8">
        <f>SUM(E14,E16)</f>
        <v>2</v>
      </c>
      <c r="F8" s="8">
        <f aca="true" t="shared" si="2" ref="F8:AU8">SUM(F14,F16)</f>
        <v>2</v>
      </c>
      <c r="G8" s="8">
        <f t="shared" si="2"/>
        <v>2</v>
      </c>
      <c r="H8" s="8">
        <f t="shared" si="2"/>
        <v>2</v>
      </c>
      <c r="I8" s="8">
        <f t="shared" si="2"/>
        <v>2</v>
      </c>
      <c r="J8" s="8">
        <f t="shared" si="2"/>
        <v>2</v>
      </c>
      <c r="K8" s="8">
        <f t="shared" si="2"/>
        <v>2</v>
      </c>
      <c r="L8" s="8">
        <f t="shared" si="2"/>
        <v>2</v>
      </c>
      <c r="M8" s="8">
        <f t="shared" si="2"/>
        <v>2</v>
      </c>
      <c r="N8" s="8">
        <f t="shared" si="2"/>
        <v>2</v>
      </c>
      <c r="O8" s="8">
        <f t="shared" si="2"/>
        <v>2</v>
      </c>
      <c r="P8" s="8">
        <f t="shared" si="2"/>
        <v>2</v>
      </c>
      <c r="Q8" s="8">
        <f t="shared" si="2"/>
        <v>2</v>
      </c>
      <c r="R8" s="8">
        <f t="shared" si="2"/>
        <v>0</v>
      </c>
      <c r="S8" s="8">
        <f t="shared" si="2"/>
        <v>0</v>
      </c>
      <c r="T8" s="8">
        <f t="shared" si="2"/>
        <v>0</v>
      </c>
      <c r="U8" s="8"/>
      <c r="V8" s="8" t="s">
        <v>23</v>
      </c>
      <c r="W8" s="8" t="s">
        <v>23</v>
      </c>
      <c r="X8" s="8">
        <f t="shared" si="2"/>
        <v>2</v>
      </c>
      <c r="Y8" s="8">
        <f t="shared" si="2"/>
        <v>2</v>
      </c>
      <c r="Z8" s="8">
        <f t="shared" si="2"/>
        <v>2</v>
      </c>
      <c r="AA8" s="8">
        <f t="shared" si="2"/>
        <v>2</v>
      </c>
      <c r="AB8" s="8">
        <f t="shared" si="2"/>
        <v>2</v>
      </c>
      <c r="AC8" s="8">
        <f t="shared" si="2"/>
        <v>2</v>
      </c>
      <c r="AD8" s="8">
        <f t="shared" si="2"/>
        <v>2</v>
      </c>
      <c r="AE8" s="8">
        <f t="shared" si="2"/>
        <v>2</v>
      </c>
      <c r="AF8" s="8">
        <f t="shared" si="2"/>
        <v>2</v>
      </c>
      <c r="AG8" s="8">
        <f t="shared" si="2"/>
        <v>2</v>
      </c>
      <c r="AH8" s="8">
        <f t="shared" si="2"/>
        <v>2</v>
      </c>
      <c r="AI8" s="8">
        <f t="shared" si="2"/>
        <v>2</v>
      </c>
      <c r="AJ8" s="8">
        <f t="shared" si="2"/>
        <v>2</v>
      </c>
      <c r="AK8" s="8">
        <f t="shared" si="2"/>
        <v>2</v>
      </c>
      <c r="AL8" s="8">
        <f t="shared" si="2"/>
        <v>2</v>
      </c>
      <c r="AM8" s="8">
        <f t="shared" si="2"/>
        <v>2</v>
      </c>
      <c r="AN8" s="8">
        <f t="shared" si="2"/>
        <v>2</v>
      </c>
      <c r="AO8" s="8">
        <f t="shared" si="2"/>
        <v>2</v>
      </c>
      <c r="AP8" s="8">
        <f t="shared" si="2"/>
        <v>2</v>
      </c>
      <c r="AQ8" s="8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/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159</v>
      </c>
      <c r="BE8" s="9">
        <f t="shared" si="1"/>
        <v>64</v>
      </c>
    </row>
    <row r="9" spans="1:57" ht="10.5" customHeight="1" hidden="1" thickBot="1">
      <c r="A9" s="283"/>
      <c r="B9" s="264" t="s">
        <v>140</v>
      </c>
      <c r="C9" s="269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1"/>
        <v>0</v>
      </c>
    </row>
    <row r="10" spans="1:57" ht="11.25" customHeight="1" hidden="1" thickBot="1">
      <c r="A10" s="283"/>
      <c r="B10" s="265"/>
      <c r="C10" s="272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1"/>
        <v>0</v>
      </c>
    </row>
    <row r="11" spans="1:57" ht="13.5" hidden="1" thickBot="1">
      <c r="A11" s="283"/>
      <c r="B11" s="264" t="s">
        <v>139</v>
      </c>
      <c r="C11" s="269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1"/>
        <v>0</v>
      </c>
    </row>
    <row r="12" spans="1:57" ht="13.5" hidden="1" thickBot="1">
      <c r="A12" s="283"/>
      <c r="B12" s="265"/>
      <c r="C12" s="285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1"/>
        <v>0</v>
      </c>
    </row>
    <row r="13" spans="1:57" ht="13.5" thickBot="1">
      <c r="A13" s="283"/>
      <c r="B13" s="264" t="s">
        <v>138</v>
      </c>
      <c r="C13" s="269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11">
        <v>2</v>
      </c>
      <c r="Q13" s="9">
        <v>2</v>
      </c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9"/>
      <c r="AR13" s="9"/>
      <c r="AS13" s="9"/>
      <c r="AT13" s="9"/>
      <c r="AU13" s="12"/>
      <c r="AV13" s="12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159</v>
      </c>
      <c r="BE13" s="9">
        <f t="shared" si="1"/>
        <v>64</v>
      </c>
    </row>
    <row r="14" spans="1:57" ht="13.5" thickBot="1">
      <c r="A14" s="283"/>
      <c r="B14" s="265"/>
      <c r="C14" s="272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9"/>
      <c r="S14" s="9"/>
      <c r="T14" s="9"/>
      <c r="U14" s="13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/>
      <c r="AR14" s="9"/>
      <c r="AS14" s="9"/>
      <c r="AT14" s="9"/>
      <c r="AU14" s="9"/>
      <c r="AV14" s="12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159</v>
      </c>
      <c r="BE14" s="45">
        <f t="shared" si="1"/>
        <v>32</v>
      </c>
    </row>
    <row r="15" spans="1:57" ht="13.5" thickBot="1">
      <c r="A15" s="283"/>
      <c r="B15" s="62" t="s">
        <v>137</v>
      </c>
      <c r="C15" s="135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11">
        <v>2</v>
      </c>
      <c r="Q15" s="9">
        <v>2</v>
      </c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9"/>
      <c r="AR15" s="9"/>
      <c r="AS15" s="9"/>
      <c r="AT15" s="9"/>
      <c r="AU15" s="12"/>
      <c r="AV15" s="12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159</v>
      </c>
      <c r="BE15" s="9">
        <f t="shared" si="1"/>
        <v>64</v>
      </c>
    </row>
    <row r="16" spans="1:57" ht="13.5" thickBot="1">
      <c r="A16" s="283"/>
      <c r="B16" s="134"/>
      <c r="C16" s="136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9"/>
      <c r="S16" s="9"/>
      <c r="T16" s="9"/>
      <c r="U16" s="13"/>
      <c r="V16" s="9" t="s">
        <v>23</v>
      </c>
      <c r="W16" s="9" t="s">
        <v>23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/>
      <c r="AR16" s="12"/>
      <c r="AS16" s="12"/>
      <c r="AT16" s="12"/>
      <c r="AU16" s="12"/>
      <c r="AV16" s="12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159</v>
      </c>
      <c r="BE16" s="45">
        <f>SUM(E16:BD16)</f>
        <v>32</v>
      </c>
    </row>
    <row r="17" spans="1:57" ht="26.25" customHeight="1" thickBot="1">
      <c r="A17" s="283"/>
      <c r="B17" s="273" t="s">
        <v>132</v>
      </c>
      <c r="C17" s="275" t="s">
        <v>131</v>
      </c>
      <c r="D17" s="75" t="s">
        <v>22</v>
      </c>
      <c r="E17" s="21">
        <f>SUM(E19)</f>
        <v>4</v>
      </c>
      <c r="F17" s="21">
        <f aca="true" t="shared" si="3" ref="F17:AU17">SUM(F19)</f>
        <v>2</v>
      </c>
      <c r="G17" s="21">
        <f t="shared" si="3"/>
        <v>4</v>
      </c>
      <c r="H17" s="21">
        <f t="shared" si="3"/>
        <v>2</v>
      </c>
      <c r="I17" s="21">
        <f t="shared" si="3"/>
        <v>4</v>
      </c>
      <c r="J17" s="21">
        <f t="shared" si="3"/>
        <v>2</v>
      </c>
      <c r="K17" s="21">
        <f t="shared" si="3"/>
        <v>4</v>
      </c>
      <c r="L17" s="21">
        <f t="shared" si="3"/>
        <v>2</v>
      </c>
      <c r="M17" s="21">
        <f t="shared" si="3"/>
        <v>4</v>
      </c>
      <c r="N17" s="21">
        <f t="shared" si="3"/>
        <v>2</v>
      </c>
      <c r="O17" s="21">
        <f t="shared" si="3"/>
        <v>4</v>
      </c>
      <c r="P17" s="21">
        <f t="shared" si="3"/>
        <v>2</v>
      </c>
      <c r="Q17" s="21">
        <f t="shared" si="3"/>
        <v>3</v>
      </c>
      <c r="R17" s="21">
        <f t="shared" si="3"/>
        <v>0</v>
      </c>
      <c r="S17" s="21">
        <f t="shared" si="3"/>
        <v>0</v>
      </c>
      <c r="T17" s="21">
        <f t="shared" si="3"/>
        <v>0</v>
      </c>
      <c r="U17" s="21"/>
      <c r="V17" s="21" t="s">
        <v>23</v>
      </c>
      <c r="W17" s="21" t="s">
        <v>23</v>
      </c>
      <c r="X17" s="21">
        <f t="shared" si="3"/>
        <v>0</v>
      </c>
      <c r="Y17" s="21">
        <f t="shared" si="3"/>
        <v>0</v>
      </c>
      <c r="Z17" s="21">
        <f t="shared" si="3"/>
        <v>0</v>
      </c>
      <c r="AA17" s="21">
        <f t="shared" si="3"/>
        <v>0</v>
      </c>
      <c r="AB17" s="21">
        <f t="shared" si="3"/>
        <v>0</v>
      </c>
      <c r="AC17" s="21">
        <f t="shared" si="3"/>
        <v>0</v>
      </c>
      <c r="AD17" s="21">
        <f t="shared" si="3"/>
        <v>0</v>
      </c>
      <c r="AE17" s="21">
        <f t="shared" si="3"/>
        <v>0</v>
      </c>
      <c r="AF17" s="21">
        <f t="shared" si="3"/>
        <v>0</v>
      </c>
      <c r="AG17" s="21">
        <f t="shared" si="3"/>
        <v>0</v>
      </c>
      <c r="AH17" s="21">
        <f t="shared" si="3"/>
        <v>0</v>
      </c>
      <c r="AI17" s="21">
        <f t="shared" si="3"/>
        <v>0</v>
      </c>
      <c r="AJ17" s="21">
        <f t="shared" si="3"/>
        <v>0</v>
      </c>
      <c r="AK17" s="21">
        <f t="shared" si="3"/>
        <v>0</v>
      </c>
      <c r="AL17" s="21">
        <f t="shared" si="3"/>
        <v>0</v>
      </c>
      <c r="AM17" s="21">
        <f t="shared" si="3"/>
        <v>0</v>
      </c>
      <c r="AN17" s="21">
        <f t="shared" si="3"/>
        <v>0</v>
      </c>
      <c r="AO17" s="21">
        <f t="shared" si="3"/>
        <v>0</v>
      </c>
      <c r="AP17" s="21">
        <f t="shared" si="3"/>
        <v>0</v>
      </c>
      <c r="AQ17" s="21">
        <f t="shared" si="3"/>
        <v>0</v>
      </c>
      <c r="AR17" s="21">
        <f t="shared" si="3"/>
        <v>0</v>
      </c>
      <c r="AS17" s="21">
        <f t="shared" si="3"/>
        <v>0</v>
      </c>
      <c r="AT17" s="21">
        <f t="shared" si="3"/>
        <v>0</v>
      </c>
      <c r="AU17" s="21">
        <f t="shared" si="3"/>
        <v>0</v>
      </c>
      <c r="AV17" s="21"/>
      <c r="AW17" s="21" t="s">
        <v>23</v>
      </c>
      <c r="AX17" s="21" t="s">
        <v>23</v>
      </c>
      <c r="AY17" s="21" t="s">
        <v>23</v>
      </c>
      <c r="AZ17" s="21" t="s">
        <v>23</v>
      </c>
      <c r="BA17" s="21" t="s">
        <v>23</v>
      </c>
      <c r="BB17" s="21" t="s">
        <v>23</v>
      </c>
      <c r="BC17" s="21" t="s">
        <v>23</v>
      </c>
      <c r="BD17" s="21" t="s">
        <v>159</v>
      </c>
      <c r="BE17" s="9">
        <f>SUM(E17:BD17)</f>
        <v>39</v>
      </c>
    </row>
    <row r="18" spans="1:57" ht="15" customHeight="1" thickBot="1">
      <c r="A18" s="283"/>
      <c r="B18" s="274"/>
      <c r="C18" s="276"/>
      <c r="D18" s="76" t="s">
        <v>25</v>
      </c>
      <c r="E18" s="8">
        <f>SUM(E20)</f>
        <v>2</v>
      </c>
      <c r="F18" s="8">
        <f aca="true" t="shared" si="4" ref="F18:AU18">SUM(F20)</f>
        <v>1</v>
      </c>
      <c r="G18" s="8">
        <f t="shared" si="4"/>
        <v>2</v>
      </c>
      <c r="H18" s="8">
        <f t="shared" si="4"/>
        <v>1</v>
      </c>
      <c r="I18" s="8">
        <f t="shared" si="4"/>
        <v>2</v>
      </c>
      <c r="J18" s="8">
        <f t="shared" si="4"/>
        <v>1</v>
      </c>
      <c r="K18" s="8">
        <f t="shared" si="4"/>
        <v>2</v>
      </c>
      <c r="L18" s="8">
        <f t="shared" si="4"/>
        <v>1</v>
      </c>
      <c r="M18" s="8">
        <f t="shared" si="4"/>
        <v>2</v>
      </c>
      <c r="N18" s="8">
        <f t="shared" si="4"/>
        <v>1</v>
      </c>
      <c r="O18" s="8">
        <f t="shared" si="4"/>
        <v>2</v>
      </c>
      <c r="P18" s="8">
        <f t="shared" si="4"/>
        <v>1</v>
      </c>
      <c r="Q18" s="8">
        <f t="shared" si="4"/>
        <v>2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/>
      <c r="V18" s="8" t="s">
        <v>23</v>
      </c>
      <c r="W18" s="8" t="s">
        <v>23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>
        <f t="shared" si="4"/>
        <v>0</v>
      </c>
      <c r="AB18" s="8">
        <f t="shared" si="4"/>
        <v>0</v>
      </c>
      <c r="AC18" s="8">
        <f t="shared" si="4"/>
        <v>0</v>
      </c>
      <c r="AD18" s="8">
        <f t="shared" si="4"/>
        <v>0</v>
      </c>
      <c r="AE18" s="8">
        <f t="shared" si="4"/>
        <v>0</v>
      </c>
      <c r="AF18" s="8">
        <f t="shared" si="4"/>
        <v>0</v>
      </c>
      <c r="AG18" s="8">
        <f t="shared" si="4"/>
        <v>0</v>
      </c>
      <c r="AH18" s="8">
        <f t="shared" si="4"/>
        <v>0</v>
      </c>
      <c r="AI18" s="8">
        <f t="shared" si="4"/>
        <v>0</v>
      </c>
      <c r="AJ18" s="8">
        <f t="shared" si="4"/>
        <v>0</v>
      </c>
      <c r="AK18" s="8">
        <f t="shared" si="4"/>
        <v>0</v>
      </c>
      <c r="AL18" s="8">
        <f t="shared" si="4"/>
        <v>0</v>
      </c>
      <c r="AM18" s="8">
        <f t="shared" si="4"/>
        <v>0</v>
      </c>
      <c r="AN18" s="8">
        <f t="shared" si="4"/>
        <v>0</v>
      </c>
      <c r="AO18" s="8">
        <f t="shared" si="4"/>
        <v>0</v>
      </c>
      <c r="AP18" s="8">
        <f t="shared" si="4"/>
        <v>0</v>
      </c>
      <c r="AQ18" s="8">
        <f t="shared" si="4"/>
        <v>0</v>
      </c>
      <c r="AR18" s="8">
        <f t="shared" si="4"/>
        <v>0</v>
      </c>
      <c r="AS18" s="8">
        <f t="shared" si="4"/>
        <v>0</v>
      </c>
      <c r="AT18" s="8">
        <f t="shared" si="4"/>
        <v>0</v>
      </c>
      <c r="AU18" s="8">
        <f t="shared" si="4"/>
        <v>0</v>
      </c>
      <c r="AV18" s="8"/>
      <c r="AW18" s="8" t="s">
        <v>23</v>
      </c>
      <c r="AX18" s="8" t="s">
        <v>23</v>
      </c>
      <c r="AY18" s="8" t="s">
        <v>23</v>
      </c>
      <c r="AZ18" s="8" t="s">
        <v>23</v>
      </c>
      <c r="BA18" s="8" t="s">
        <v>23</v>
      </c>
      <c r="BB18" s="8" t="s">
        <v>23</v>
      </c>
      <c r="BC18" s="8" t="s">
        <v>23</v>
      </c>
      <c r="BD18" s="8" t="s">
        <v>159</v>
      </c>
      <c r="BE18" s="9">
        <f>SUM(E18:BD18)</f>
        <v>20</v>
      </c>
    </row>
    <row r="19" spans="1:57" ht="21" customHeight="1" thickBot="1">
      <c r="A19" s="283"/>
      <c r="B19" s="264" t="s">
        <v>191</v>
      </c>
      <c r="C19" s="295" t="s">
        <v>193</v>
      </c>
      <c r="D19" s="66" t="s">
        <v>22</v>
      </c>
      <c r="E19" s="11">
        <v>4</v>
      </c>
      <c r="F19" s="11">
        <v>2</v>
      </c>
      <c r="G19" s="11">
        <v>4</v>
      </c>
      <c r="H19" s="11">
        <v>2</v>
      </c>
      <c r="I19" s="11">
        <v>4</v>
      </c>
      <c r="J19" s="11">
        <v>2</v>
      </c>
      <c r="K19" s="11">
        <v>4</v>
      </c>
      <c r="L19" s="11">
        <v>2</v>
      </c>
      <c r="M19" s="11">
        <v>4</v>
      </c>
      <c r="N19" s="11">
        <v>2</v>
      </c>
      <c r="O19" s="11">
        <v>4</v>
      </c>
      <c r="P19" s="11">
        <v>2</v>
      </c>
      <c r="Q19" s="11">
        <v>3</v>
      </c>
      <c r="R19" s="9"/>
      <c r="S19" s="9"/>
      <c r="T19" s="9"/>
      <c r="U19" s="13"/>
      <c r="V19" s="9" t="s">
        <v>23</v>
      </c>
      <c r="W19" s="9" t="s">
        <v>23</v>
      </c>
      <c r="X19" s="9"/>
      <c r="Y19" s="9"/>
      <c r="Z19" s="9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9"/>
      <c r="AR19" s="9"/>
      <c r="AS19" s="9"/>
      <c r="AT19" s="9"/>
      <c r="AU19" s="12"/>
      <c r="AV19" s="12"/>
      <c r="AW19" s="10" t="s">
        <v>23</v>
      </c>
      <c r="AX19" s="10" t="s">
        <v>23</v>
      </c>
      <c r="AY19" s="10" t="s">
        <v>23</v>
      </c>
      <c r="AZ19" s="10" t="s">
        <v>23</v>
      </c>
      <c r="BA19" s="10" t="s">
        <v>23</v>
      </c>
      <c r="BB19" s="10" t="s">
        <v>23</v>
      </c>
      <c r="BC19" s="10" t="s">
        <v>23</v>
      </c>
      <c r="BD19" s="10" t="s">
        <v>159</v>
      </c>
      <c r="BE19" s="9">
        <f>SUM(E19:BD19)</f>
        <v>39</v>
      </c>
    </row>
    <row r="20" spans="1:57" ht="17.25" customHeight="1" thickBot="1">
      <c r="A20" s="283"/>
      <c r="B20" s="265"/>
      <c r="C20" s="296"/>
      <c r="D20" s="66" t="s">
        <v>25</v>
      </c>
      <c r="E20" s="11">
        <v>2</v>
      </c>
      <c r="F20" s="11">
        <v>1</v>
      </c>
      <c r="G20" s="11">
        <v>2</v>
      </c>
      <c r="H20" s="11">
        <v>1</v>
      </c>
      <c r="I20" s="11">
        <v>2</v>
      </c>
      <c r="J20" s="11">
        <v>1</v>
      </c>
      <c r="K20" s="11">
        <v>2</v>
      </c>
      <c r="L20" s="11">
        <v>1</v>
      </c>
      <c r="M20" s="11">
        <v>2</v>
      </c>
      <c r="N20" s="11">
        <v>1</v>
      </c>
      <c r="O20" s="11">
        <v>2</v>
      </c>
      <c r="P20" s="11">
        <v>1</v>
      </c>
      <c r="Q20" s="11">
        <v>2</v>
      </c>
      <c r="R20" s="9"/>
      <c r="S20" s="9"/>
      <c r="T20" s="9"/>
      <c r="U20" s="13"/>
      <c r="V20" s="9" t="s">
        <v>23</v>
      </c>
      <c r="W20" s="9" t="s">
        <v>23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2"/>
      <c r="AW20" s="10" t="s">
        <v>23</v>
      </c>
      <c r="AX20" s="10" t="s">
        <v>23</v>
      </c>
      <c r="AY20" s="10" t="s">
        <v>23</v>
      </c>
      <c r="AZ20" s="10" t="s">
        <v>23</v>
      </c>
      <c r="BA20" s="10" t="s">
        <v>23</v>
      </c>
      <c r="BB20" s="10" t="s">
        <v>23</v>
      </c>
      <c r="BC20" s="10" t="s">
        <v>23</v>
      </c>
      <c r="BD20" s="10" t="s">
        <v>159</v>
      </c>
      <c r="BE20" s="45">
        <f>SUM(E20:BD20)</f>
        <v>20</v>
      </c>
    </row>
    <row r="21" spans="1:57" ht="0.75" customHeight="1" hidden="1" thickBot="1">
      <c r="A21" s="283"/>
      <c r="B21" s="264" t="s">
        <v>136</v>
      </c>
      <c r="C21" s="269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1"/>
      <c r="Y21" s="11"/>
      <c r="Z21" s="11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11"/>
      <c r="AR21" s="11"/>
      <c r="AS21" s="11"/>
      <c r="AT21" s="11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1"/>
        <v>0</v>
      </c>
    </row>
    <row r="22" spans="1:57" ht="13.5" hidden="1" thickBot="1">
      <c r="A22" s="283"/>
      <c r="B22" s="265"/>
      <c r="C22" s="272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1"/>
      <c r="Y22" s="11"/>
      <c r="Z22" s="11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11"/>
      <c r="AR22" s="11"/>
      <c r="AS22" s="11"/>
      <c r="AT22" s="11"/>
      <c r="AU22" s="11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1"/>
        <v>0</v>
      </c>
    </row>
    <row r="23" spans="1:57" ht="13.5" hidden="1" thickBot="1">
      <c r="A23" s="283"/>
      <c r="B23" s="264" t="s">
        <v>135</v>
      </c>
      <c r="C23" s="269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1"/>
        <v>0</v>
      </c>
    </row>
    <row r="24" spans="1:57" ht="13.5" hidden="1" thickBot="1">
      <c r="A24" s="283"/>
      <c r="B24" s="265"/>
      <c r="C24" s="272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0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1"/>
        <v>0</v>
      </c>
    </row>
    <row r="25" spans="1:57" ht="13.5" hidden="1" thickBot="1">
      <c r="A25" s="283"/>
      <c r="B25" s="264" t="s">
        <v>134</v>
      </c>
      <c r="C25" s="269"/>
      <c r="D25" s="66" t="s">
        <v>22</v>
      </c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 t="s">
        <v>23</v>
      </c>
      <c r="W25" s="11" t="s">
        <v>23</v>
      </c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1"/>
        <v>0</v>
      </c>
    </row>
    <row r="26" spans="1:57" ht="13.5" hidden="1" thickBot="1">
      <c r="A26" s="283"/>
      <c r="B26" s="265"/>
      <c r="C26" s="272"/>
      <c r="D26" s="66" t="s">
        <v>25</v>
      </c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1" t="s">
        <v>23</v>
      </c>
      <c r="W26" s="11" t="s">
        <v>23</v>
      </c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1"/>
        <v>0</v>
      </c>
    </row>
    <row r="27" spans="1:57" ht="13.5" hidden="1" thickBot="1">
      <c r="A27" s="283"/>
      <c r="B27" s="264" t="s">
        <v>133</v>
      </c>
      <c r="C27" s="269"/>
      <c r="D27" s="66" t="s">
        <v>22</v>
      </c>
      <c r="E27" s="11"/>
      <c r="F27" s="11"/>
      <c r="G27" s="11"/>
      <c r="H27" s="11"/>
      <c r="I27" s="44"/>
      <c r="J27" s="44"/>
      <c r="K27" s="44"/>
      <c r="L27" s="44"/>
      <c r="M27" s="11"/>
      <c r="N27" s="11"/>
      <c r="O27" s="11"/>
      <c r="P27" s="11"/>
      <c r="Q27" s="11"/>
      <c r="R27" s="11"/>
      <c r="S27" s="11"/>
      <c r="T27" s="11"/>
      <c r="U27" s="11"/>
      <c r="V27" s="11" t="s">
        <v>23</v>
      </c>
      <c r="W27" s="11" t="s">
        <v>23</v>
      </c>
      <c r="X27" s="11"/>
      <c r="Y27" s="11"/>
      <c r="Z27" s="11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11"/>
      <c r="AR27" s="11"/>
      <c r="AS27" s="11"/>
      <c r="AT27" s="11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9">
        <f t="shared" si="1"/>
        <v>0</v>
      </c>
    </row>
    <row r="28" spans="1:57" ht="14.25" customHeight="1" hidden="1" thickBot="1">
      <c r="A28" s="283"/>
      <c r="B28" s="265"/>
      <c r="C28" s="272"/>
      <c r="D28" s="66" t="s">
        <v>25</v>
      </c>
      <c r="E28" s="11"/>
      <c r="F28" s="11"/>
      <c r="G28" s="11"/>
      <c r="H28" s="11"/>
      <c r="I28" s="44"/>
      <c r="J28" s="44"/>
      <c r="K28" s="44"/>
      <c r="L28" s="44"/>
      <c r="M28" s="11"/>
      <c r="N28" s="11"/>
      <c r="O28" s="11"/>
      <c r="P28" s="11"/>
      <c r="Q28" s="11"/>
      <c r="R28" s="11"/>
      <c r="S28" s="11"/>
      <c r="T28" s="11"/>
      <c r="U28" s="11"/>
      <c r="V28" s="11" t="s">
        <v>23</v>
      </c>
      <c r="W28" s="11" t="s">
        <v>23</v>
      </c>
      <c r="X28" s="10"/>
      <c r="Y28" s="10"/>
      <c r="Z28" s="10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9">
        <f t="shared" si="1"/>
        <v>0</v>
      </c>
    </row>
    <row r="29" spans="1:57" ht="13.5" customHeight="1" hidden="1" thickBot="1">
      <c r="A29" s="283"/>
      <c r="B29" s="264"/>
      <c r="C29" s="269"/>
      <c r="D29" s="66"/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  <c r="X29" s="10"/>
      <c r="Y29" s="10"/>
      <c r="Z29" s="10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1"/>
        <v>0</v>
      </c>
    </row>
    <row r="30" spans="1:57" ht="13.5" customHeight="1" hidden="1" thickBot="1">
      <c r="A30" s="283"/>
      <c r="B30" s="265"/>
      <c r="C30" s="270"/>
      <c r="D30" s="69"/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0"/>
      <c r="W30" s="10"/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1"/>
        <v>0</v>
      </c>
    </row>
    <row r="31" spans="1:57" s="28" customFormat="1" ht="21.75" customHeight="1" hidden="1" thickBot="1">
      <c r="A31" s="283"/>
      <c r="B31" s="273" t="s">
        <v>132</v>
      </c>
      <c r="C31" s="275" t="s">
        <v>131</v>
      </c>
      <c r="D31" s="75" t="s">
        <v>22</v>
      </c>
      <c r="E31" s="21">
        <f aca="true" t="shared" si="5" ref="E31:U31">E33+E35+E37</f>
        <v>0</v>
      </c>
      <c r="F31" s="21">
        <f t="shared" si="5"/>
        <v>0</v>
      </c>
      <c r="G31" s="21">
        <f t="shared" si="5"/>
        <v>0</v>
      </c>
      <c r="H31" s="21">
        <f t="shared" si="5"/>
        <v>0</v>
      </c>
      <c r="I31" s="42">
        <f t="shared" si="5"/>
        <v>0</v>
      </c>
      <c r="J31" s="42">
        <f t="shared" si="5"/>
        <v>0</v>
      </c>
      <c r="K31" s="42">
        <f t="shared" si="5"/>
        <v>0</v>
      </c>
      <c r="L31" s="42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0</v>
      </c>
      <c r="P31" s="21">
        <f t="shared" si="5"/>
        <v>0</v>
      </c>
      <c r="Q31" s="21">
        <f t="shared" si="5"/>
        <v>0</v>
      </c>
      <c r="R31" s="21">
        <f t="shared" si="5"/>
        <v>0</v>
      </c>
      <c r="S31" s="21">
        <f t="shared" si="5"/>
        <v>0</v>
      </c>
      <c r="T31" s="21">
        <f t="shared" si="5"/>
        <v>0</v>
      </c>
      <c r="U31" s="21">
        <f t="shared" si="5"/>
        <v>0</v>
      </c>
      <c r="V31" s="21" t="s">
        <v>23</v>
      </c>
      <c r="W31" s="21" t="s">
        <v>23</v>
      </c>
      <c r="X31" s="21">
        <v>0</v>
      </c>
      <c r="Y31" s="21">
        <f aca="true" t="shared" si="6" ref="Y31:BD31">Y33+Y35+Y37</f>
        <v>0</v>
      </c>
      <c r="Z31" s="21">
        <f t="shared" si="6"/>
        <v>0</v>
      </c>
      <c r="AA31" s="42">
        <f t="shared" si="6"/>
        <v>0</v>
      </c>
      <c r="AB31" s="42">
        <f t="shared" si="6"/>
        <v>0</v>
      </c>
      <c r="AC31" s="42">
        <f t="shared" si="6"/>
        <v>0</v>
      </c>
      <c r="AD31" s="42">
        <f t="shared" si="6"/>
        <v>0</v>
      </c>
      <c r="AE31" s="42">
        <f t="shared" si="6"/>
        <v>0</v>
      </c>
      <c r="AF31" s="42">
        <f t="shared" si="6"/>
        <v>0</v>
      </c>
      <c r="AG31" s="42">
        <f t="shared" si="6"/>
        <v>0</v>
      </c>
      <c r="AH31" s="42">
        <f t="shared" si="6"/>
        <v>0</v>
      </c>
      <c r="AI31" s="42">
        <f t="shared" si="6"/>
        <v>0</v>
      </c>
      <c r="AJ31" s="42">
        <f t="shared" si="6"/>
        <v>0</v>
      </c>
      <c r="AK31" s="42">
        <f t="shared" si="6"/>
        <v>0</v>
      </c>
      <c r="AL31" s="42">
        <f t="shared" si="6"/>
        <v>0</v>
      </c>
      <c r="AM31" s="42">
        <f t="shared" si="6"/>
        <v>0</v>
      </c>
      <c r="AN31" s="42">
        <f t="shared" si="6"/>
        <v>0</v>
      </c>
      <c r="AO31" s="42">
        <f t="shared" si="6"/>
        <v>0</v>
      </c>
      <c r="AP31" s="42">
        <f t="shared" si="6"/>
        <v>0</v>
      </c>
      <c r="AQ31" s="21">
        <f t="shared" si="6"/>
        <v>0</v>
      </c>
      <c r="AR31" s="21">
        <f t="shared" si="6"/>
        <v>0</v>
      </c>
      <c r="AS31" s="21">
        <f t="shared" si="6"/>
        <v>0</v>
      </c>
      <c r="AT31" s="21">
        <f t="shared" si="6"/>
        <v>0</v>
      </c>
      <c r="AU31" s="21">
        <f t="shared" si="6"/>
        <v>0</v>
      </c>
      <c r="AV31" s="21">
        <f t="shared" si="6"/>
        <v>0</v>
      </c>
      <c r="AW31" s="21">
        <f t="shared" si="6"/>
        <v>0</v>
      </c>
      <c r="AX31" s="21">
        <f t="shared" si="6"/>
        <v>0</v>
      </c>
      <c r="AY31" s="21">
        <f t="shared" si="6"/>
        <v>0</v>
      </c>
      <c r="AZ31" s="21">
        <f t="shared" si="6"/>
        <v>0</v>
      </c>
      <c r="BA31" s="21">
        <f t="shared" si="6"/>
        <v>0</v>
      </c>
      <c r="BB31" s="21">
        <f t="shared" si="6"/>
        <v>0</v>
      </c>
      <c r="BC31" s="21">
        <f t="shared" si="6"/>
        <v>0</v>
      </c>
      <c r="BD31" s="21">
        <f t="shared" si="6"/>
        <v>0</v>
      </c>
      <c r="BE31" s="9">
        <f t="shared" si="1"/>
        <v>0</v>
      </c>
    </row>
    <row r="32" spans="1:57" s="28" customFormat="1" ht="13.5" hidden="1" thickBot="1">
      <c r="A32" s="283"/>
      <c r="B32" s="274"/>
      <c r="C32" s="276"/>
      <c r="D32" s="75" t="s">
        <v>25</v>
      </c>
      <c r="E32" s="21">
        <f aca="true" t="shared" si="7" ref="E32:U32">E34+E36+E38</f>
        <v>0</v>
      </c>
      <c r="F32" s="21">
        <f t="shared" si="7"/>
        <v>0</v>
      </c>
      <c r="G32" s="21">
        <f t="shared" si="7"/>
        <v>0</v>
      </c>
      <c r="H32" s="21">
        <f t="shared" si="7"/>
        <v>0</v>
      </c>
      <c r="I32" s="42">
        <f t="shared" si="7"/>
        <v>0</v>
      </c>
      <c r="J32" s="42">
        <f t="shared" si="7"/>
        <v>0</v>
      </c>
      <c r="K32" s="42">
        <f t="shared" si="7"/>
        <v>0</v>
      </c>
      <c r="L32" s="42">
        <f t="shared" si="7"/>
        <v>0</v>
      </c>
      <c r="M32" s="21">
        <f t="shared" si="7"/>
        <v>0</v>
      </c>
      <c r="N32" s="21">
        <f t="shared" si="7"/>
        <v>0</v>
      </c>
      <c r="O32" s="21">
        <f t="shared" si="7"/>
        <v>0</v>
      </c>
      <c r="P32" s="21">
        <f t="shared" si="7"/>
        <v>0</v>
      </c>
      <c r="Q32" s="21">
        <f t="shared" si="7"/>
        <v>0</v>
      </c>
      <c r="R32" s="21">
        <f t="shared" si="7"/>
        <v>0</v>
      </c>
      <c r="S32" s="21">
        <f t="shared" si="7"/>
        <v>0</v>
      </c>
      <c r="T32" s="21">
        <f t="shared" si="7"/>
        <v>0</v>
      </c>
      <c r="U32" s="21">
        <f t="shared" si="7"/>
        <v>0</v>
      </c>
      <c r="V32" s="21" t="s">
        <v>23</v>
      </c>
      <c r="W32" s="21" t="s">
        <v>23</v>
      </c>
      <c r="X32" s="21">
        <f>X34+X36+X38</f>
        <v>0</v>
      </c>
      <c r="Y32" s="21">
        <f aca="true" t="shared" si="8" ref="Y32:BD32">Y34+Y36+Y38</f>
        <v>0</v>
      </c>
      <c r="Z32" s="21">
        <f t="shared" si="8"/>
        <v>0</v>
      </c>
      <c r="AA32" s="42">
        <f t="shared" si="8"/>
        <v>0</v>
      </c>
      <c r="AB32" s="42">
        <f t="shared" si="8"/>
        <v>0</v>
      </c>
      <c r="AC32" s="42">
        <f t="shared" si="8"/>
        <v>0</v>
      </c>
      <c r="AD32" s="42">
        <f t="shared" si="8"/>
        <v>0</v>
      </c>
      <c r="AE32" s="42">
        <f t="shared" si="8"/>
        <v>0</v>
      </c>
      <c r="AF32" s="42">
        <f t="shared" si="8"/>
        <v>0</v>
      </c>
      <c r="AG32" s="42">
        <f t="shared" si="8"/>
        <v>0</v>
      </c>
      <c r="AH32" s="42">
        <f t="shared" si="8"/>
        <v>0</v>
      </c>
      <c r="AI32" s="42">
        <f t="shared" si="8"/>
        <v>0</v>
      </c>
      <c r="AJ32" s="42">
        <f t="shared" si="8"/>
        <v>0</v>
      </c>
      <c r="AK32" s="42">
        <f t="shared" si="8"/>
        <v>0</v>
      </c>
      <c r="AL32" s="42">
        <f t="shared" si="8"/>
        <v>0</v>
      </c>
      <c r="AM32" s="42">
        <f t="shared" si="8"/>
        <v>0</v>
      </c>
      <c r="AN32" s="42">
        <f t="shared" si="8"/>
        <v>0</v>
      </c>
      <c r="AO32" s="42">
        <f t="shared" si="8"/>
        <v>0</v>
      </c>
      <c r="AP32" s="42">
        <f t="shared" si="8"/>
        <v>0</v>
      </c>
      <c r="AQ32" s="21">
        <f t="shared" si="8"/>
        <v>0</v>
      </c>
      <c r="AR32" s="21">
        <f t="shared" si="8"/>
        <v>0</v>
      </c>
      <c r="AS32" s="21">
        <f t="shared" si="8"/>
        <v>0</v>
      </c>
      <c r="AT32" s="21">
        <f t="shared" si="8"/>
        <v>0</v>
      </c>
      <c r="AU32" s="21">
        <f t="shared" si="8"/>
        <v>0</v>
      </c>
      <c r="AV32" s="21">
        <f t="shared" si="8"/>
        <v>0</v>
      </c>
      <c r="AW32" s="21">
        <f t="shared" si="8"/>
        <v>0</v>
      </c>
      <c r="AX32" s="21">
        <f t="shared" si="8"/>
        <v>0</v>
      </c>
      <c r="AY32" s="21">
        <f t="shared" si="8"/>
        <v>0</v>
      </c>
      <c r="AZ32" s="21">
        <f t="shared" si="8"/>
        <v>0</v>
      </c>
      <c r="BA32" s="21">
        <f t="shared" si="8"/>
        <v>0</v>
      </c>
      <c r="BB32" s="21">
        <f t="shared" si="8"/>
        <v>0</v>
      </c>
      <c r="BC32" s="21">
        <f t="shared" si="8"/>
        <v>0</v>
      </c>
      <c r="BD32" s="21">
        <f t="shared" si="8"/>
        <v>0</v>
      </c>
      <c r="BE32" s="9">
        <f t="shared" si="1"/>
        <v>0</v>
      </c>
    </row>
    <row r="33" spans="1:57" ht="13.5" hidden="1" thickBot="1">
      <c r="A33" s="283"/>
      <c r="B33" s="264" t="s">
        <v>130</v>
      </c>
      <c r="C33" s="269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1"/>
        <v>0</v>
      </c>
    </row>
    <row r="34" spans="1:57" ht="13.5" hidden="1" thickBot="1">
      <c r="A34" s="283"/>
      <c r="B34" s="265"/>
      <c r="C34" s="272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1"/>
        <v>0</v>
      </c>
    </row>
    <row r="35" spans="1:57" ht="13.5" hidden="1" thickBot="1">
      <c r="A35" s="283"/>
      <c r="B35" s="264" t="s">
        <v>129</v>
      </c>
      <c r="C35" s="269"/>
      <c r="D35" s="66" t="s">
        <v>22</v>
      </c>
      <c r="E35" s="11"/>
      <c r="F35" s="11"/>
      <c r="G35" s="11"/>
      <c r="H35" s="11"/>
      <c r="I35" s="44"/>
      <c r="J35" s="44"/>
      <c r="K35" s="44"/>
      <c r="L35" s="44"/>
      <c r="M35" s="11"/>
      <c r="N35" s="11"/>
      <c r="O35" s="11"/>
      <c r="P35" s="11"/>
      <c r="Q35" s="11"/>
      <c r="R35" s="11"/>
      <c r="S35" s="11"/>
      <c r="T35" s="11"/>
      <c r="U35" s="11"/>
      <c r="V35" s="11" t="s">
        <v>23</v>
      </c>
      <c r="W35" s="11" t="s">
        <v>23</v>
      </c>
      <c r="X35" s="10"/>
      <c r="Y35" s="10"/>
      <c r="Z35" s="10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9">
        <f t="shared" si="1"/>
        <v>0</v>
      </c>
    </row>
    <row r="36" spans="1:57" ht="13.5" hidden="1" thickBot="1">
      <c r="A36" s="283"/>
      <c r="B36" s="265"/>
      <c r="C36" s="272"/>
      <c r="D36" s="66" t="s">
        <v>25</v>
      </c>
      <c r="E36" s="11"/>
      <c r="F36" s="11"/>
      <c r="G36" s="11"/>
      <c r="H36" s="11"/>
      <c r="I36" s="44"/>
      <c r="J36" s="44"/>
      <c r="K36" s="44"/>
      <c r="L36" s="44"/>
      <c r="M36" s="11"/>
      <c r="N36" s="11"/>
      <c r="O36" s="11"/>
      <c r="P36" s="11"/>
      <c r="Q36" s="11"/>
      <c r="R36" s="11"/>
      <c r="S36" s="11"/>
      <c r="T36" s="11"/>
      <c r="U36" s="11"/>
      <c r="V36" s="11" t="s">
        <v>23</v>
      </c>
      <c r="W36" s="11" t="s">
        <v>23</v>
      </c>
      <c r="X36" s="11"/>
      <c r="Y36" s="11"/>
      <c r="Z36" s="11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11"/>
      <c r="AR36" s="11"/>
      <c r="AS36" s="11"/>
      <c r="AT36" s="11"/>
      <c r="AU36" s="11"/>
      <c r="AV36" s="10"/>
      <c r="AW36" s="10"/>
      <c r="AX36" s="10"/>
      <c r="AY36" s="10"/>
      <c r="AZ36" s="10"/>
      <c r="BA36" s="10"/>
      <c r="BB36" s="10"/>
      <c r="BC36" s="10"/>
      <c r="BD36" s="10"/>
      <c r="BE36" s="9">
        <f t="shared" si="1"/>
        <v>0</v>
      </c>
    </row>
    <row r="37" spans="1:57" ht="13.5" hidden="1" thickBot="1">
      <c r="A37" s="283"/>
      <c r="B37" s="264" t="s">
        <v>128</v>
      </c>
      <c r="C37" s="269"/>
      <c r="D37" s="66" t="s">
        <v>22</v>
      </c>
      <c r="E37" s="11"/>
      <c r="F37" s="11"/>
      <c r="G37" s="11"/>
      <c r="H37" s="11"/>
      <c r="I37" s="44"/>
      <c r="J37" s="44"/>
      <c r="K37" s="44"/>
      <c r="L37" s="44"/>
      <c r="M37" s="11"/>
      <c r="N37" s="11"/>
      <c r="O37" s="11"/>
      <c r="P37" s="11"/>
      <c r="Q37" s="11"/>
      <c r="R37" s="11"/>
      <c r="S37" s="11"/>
      <c r="T37" s="11"/>
      <c r="U37" s="11"/>
      <c r="V37" s="11" t="s">
        <v>23</v>
      </c>
      <c r="W37" s="11" t="s">
        <v>23</v>
      </c>
      <c r="X37" s="11"/>
      <c r="Y37" s="11"/>
      <c r="Z37" s="11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11"/>
      <c r="AR37" s="11"/>
      <c r="AS37" s="11"/>
      <c r="AT37" s="11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9">
        <f t="shared" si="1"/>
        <v>0</v>
      </c>
    </row>
    <row r="38" spans="1:57" ht="13.5" hidden="1" thickBot="1">
      <c r="A38" s="283"/>
      <c r="B38" s="265"/>
      <c r="C38" s="272"/>
      <c r="D38" s="66" t="s">
        <v>25</v>
      </c>
      <c r="E38" s="11"/>
      <c r="F38" s="11"/>
      <c r="G38" s="11"/>
      <c r="H38" s="11"/>
      <c r="I38" s="44"/>
      <c r="J38" s="44"/>
      <c r="K38" s="44"/>
      <c r="L38" s="44"/>
      <c r="M38" s="11"/>
      <c r="N38" s="11"/>
      <c r="O38" s="11"/>
      <c r="P38" s="11"/>
      <c r="Q38" s="11"/>
      <c r="R38" s="11"/>
      <c r="S38" s="11"/>
      <c r="T38" s="11"/>
      <c r="U38" s="11"/>
      <c r="V38" s="11" t="s">
        <v>23</v>
      </c>
      <c r="W38" s="11" t="s">
        <v>23</v>
      </c>
      <c r="X38" s="10"/>
      <c r="Y38" s="10"/>
      <c r="Z38" s="10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9">
        <f t="shared" si="1"/>
        <v>0</v>
      </c>
    </row>
    <row r="39" spans="1:57" s="28" customFormat="1" ht="13.5" thickBot="1">
      <c r="A39" s="283"/>
      <c r="B39" s="248" t="s">
        <v>52</v>
      </c>
      <c r="C39" s="248" t="s">
        <v>53</v>
      </c>
      <c r="D39" s="75" t="s">
        <v>22</v>
      </c>
      <c r="E39" s="21">
        <f aca="true" t="shared" si="9" ref="E39:T39">E41+E53</f>
        <v>28</v>
      </c>
      <c r="F39" s="21">
        <f t="shared" si="9"/>
        <v>30</v>
      </c>
      <c r="G39" s="21">
        <f t="shared" si="9"/>
        <v>28</v>
      </c>
      <c r="H39" s="21">
        <f t="shared" si="9"/>
        <v>30</v>
      </c>
      <c r="I39" s="21">
        <f t="shared" si="9"/>
        <v>28</v>
      </c>
      <c r="J39" s="21">
        <f t="shared" si="9"/>
        <v>30</v>
      </c>
      <c r="K39" s="21">
        <f t="shared" si="9"/>
        <v>28</v>
      </c>
      <c r="L39" s="21">
        <f t="shared" si="9"/>
        <v>30</v>
      </c>
      <c r="M39" s="21">
        <f t="shared" si="9"/>
        <v>28</v>
      </c>
      <c r="N39" s="21">
        <f t="shared" si="9"/>
        <v>30</v>
      </c>
      <c r="O39" s="21">
        <f t="shared" si="9"/>
        <v>28</v>
      </c>
      <c r="P39" s="21">
        <f t="shared" si="9"/>
        <v>30</v>
      </c>
      <c r="Q39" s="21">
        <f t="shared" si="9"/>
        <v>29</v>
      </c>
      <c r="R39" s="21">
        <f t="shared" si="9"/>
        <v>36</v>
      </c>
      <c r="S39" s="21">
        <f t="shared" si="9"/>
        <v>36</v>
      </c>
      <c r="T39" s="21">
        <f t="shared" si="9"/>
        <v>36</v>
      </c>
      <c r="U39" s="21"/>
      <c r="V39" s="21" t="s">
        <v>23</v>
      </c>
      <c r="W39" s="21" t="s">
        <v>23</v>
      </c>
      <c r="X39" s="21">
        <f aca="true" t="shared" si="10" ref="X39:AU39">X41+X53</f>
        <v>32</v>
      </c>
      <c r="Y39" s="21">
        <f t="shared" si="10"/>
        <v>32</v>
      </c>
      <c r="Z39" s="21">
        <f t="shared" si="10"/>
        <v>32</v>
      </c>
      <c r="AA39" s="21">
        <f t="shared" si="10"/>
        <v>32</v>
      </c>
      <c r="AB39" s="21">
        <f t="shared" si="10"/>
        <v>32</v>
      </c>
      <c r="AC39" s="21">
        <f t="shared" si="10"/>
        <v>32</v>
      </c>
      <c r="AD39" s="21">
        <f t="shared" si="10"/>
        <v>32</v>
      </c>
      <c r="AE39" s="21">
        <f t="shared" si="10"/>
        <v>32</v>
      </c>
      <c r="AF39" s="21">
        <f t="shared" si="10"/>
        <v>32</v>
      </c>
      <c r="AG39" s="21">
        <f t="shared" si="10"/>
        <v>32</v>
      </c>
      <c r="AH39" s="21">
        <f t="shared" si="10"/>
        <v>32</v>
      </c>
      <c r="AI39" s="21">
        <f t="shared" si="10"/>
        <v>32</v>
      </c>
      <c r="AJ39" s="21">
        <f t="shared" si="10"/>
        <v>32</v>
      </c>
      <c r="AK39" s="21">
        <f t="shared" si="10"/>
        <v>32</v>
      </c>
      <c r="AL39" s="21">
        <f t="shared" si="10"/>
        <v>32</v>
      </c>
      <c r="AM39" s="21">
        <f t="shared" si="10"/>
        <v>32</v>
      </c>
      <c r="AN39" s="21">
        <f t="shared" si="10"/>
        <v>32</v>
      </c>
      <c r="AO39" s="21">
        <f t="shared" si="10"/>
        <v>32</v>
      </c>
      <c r="AP39" s="21">
        <f t="shared" si="10"/>
        <v>32</v>
      </c>
      <c r="AQ39" s="21">
        <f t="shared" si="10"/>
        <v>36</v>
      </c>
      <c r="AR39" s="21">
        <f t="shared" si="10"/>
        <v>36</v>
      </c>
      <c r="AS39" s="21">
        <f t="shared" si="10"/>
        <v>36</v>
      </c>
      <c r="AT39" s="21">
        <f t="shared" si="10"/>
        <v>36</v>
      </c>
      <c r="AU39" s="21">
        <f t="shared" si="10"/>
        <v>36</v>
      </c>
      <c r="AV39" s="21"/>
      <c r="AW39" s="21" t="s">
        <v>23</v>
      </c>
      <c r="AX39" s="21" t="s">
        <v>23</v>
      </c>
      <c r="AY39" s="21" t="s">
        <v>23</v>
      </c>
      <c r="AZ39" s="21" t="s">
        <v>23</v>
      </c>
      <c r="BA39" s="21" t="s">
        <v>23</v>
      </c>
      <c r="BB39" s="21" t="s">
        <v>23</v>
      </c>
      <c r="BC39" s="21" t="s">
        <v>23</v>
      </c>
      <c r="BD39" s="21" t="s">
        <v>159</v>
      </c>
      <c r="BE39" s="9">
        <f t="shared" si="1"/>
        <v>1273</v>
      </c>
    </row>
    <row r="40" spans="1:57" s="28" customFormat="1" ht="13.5" thickBot="1">
      <c r="A40" s="283"/>
      <c r="B40" s="249"/>
      <c r="C40" s="249"/>
      <c r="D40" s="75" t="s">
        <v>25</v>
      </c>
      <c r="E40" s="21">
        <f aca="true" t="shared" si="11" ref="E40:T40">E42+E54</f>
        <v>14</v>
      </c>
      <c r="F40" s="21">
        <f t="shared" si="11"/>
        <v>15</v>
      </c>
      <c r="G40" s="21">
        <f t="shared" si="11"/>
        <v>14</v>
      </c>
      <c r="H40" s="21">
        <f t="shared" si="11"/>
        <v>15</v>
      </c>
      <c r="I40" s="42">
        <f t="shared" si="11"/>
        <v>14</v>
      </c>
      <c r="J40" s="42">
        <f t="shared" si="11"/>
        <v>15</v>
      </c>
      <c r="K40" s="42">
        <f t="shared" si="11"/>
        <v>14</v>
      </c>
      <c r="L40" s="42">
        <f t="shared" si="11"/>
        <v>15</v>
      </c>
      <c r="M40" s="21">
        <f t="shared" si="11"/>
        <v>14</v>
      </c>
      <c r="N40" s="21">
        <f t="shared" si="11"/>
        <v>15</v>
      </c>
      <c r="O40" s="21">
        <f t="shared" si="11"/>
        <v>14</v>
      </c>
      <c r="P40" s="21">
        <f t="shared" si="11"/>
        <v>15</v>
      </c>
      <c r="Q40" s="21">
        <f t="shared" si="11"/>
        <v>14</v>
      </c>
      <c r="R40" s="21">
        <f t="shared" si="11"/>
        <v>0</v>
      </c>
      <c r="S40" s="21">
        <f t="shared" si="11"/>
        <v>0</v>
      </c>
      <c r="T40" s="21">
        <f t="shared" si="11"/>
        <v>0</v>
      </c>
      <c r="U40" s="21"/>
      <c r="V40" s="21" t="s">
        <v>23</v>
      </c>
      <c r="W40" s="21" t="s">
        <v>23</v>
      </c>
      <c r="X40" s="21">
        <f aca="true" t="shared" si="12" ref="X40:AU40">X42+X54</f>
        <v>16</v>
      </c>
      <c r="Y40" s="21">
        <f t="shared" si="12"/>
        <v>16</v>
      </c>
      <c r="Z40" s="21">
        <f t="shared" si="12"/>
        <v>16</v>
      </c>
      <c r="AA40" s="42">
        <f t="shared" si="12"/>
        <v>16</v>
      </c>
      <c r="AB40" s="42">
        <f t="shared" si="12"/>
        <v>16</v>
      </c>
      <c r="AC40" s="42">
        <f t="shared" si="12"/>
        <v>16</v>
      </c>
      <c r="AD40" s="42">
        <f t="shared" si="12"/>
        <v>16</v>
      </c>
      <c r="AE40" s="42">
        <f t="shared" si="12"/>
        <v>16</v>
      </c>
      <c r="AF40" s="42">
        <f t="shared" si="12"/>
        <v>16</v>
      </c>
      <c r="AG40" s="42">
        <f t="shared" si="12"/>
        <v>16</v>
      </c>
      <c r="AH40" s="42">
        <f t="shared" si="12"/>
        <v>16</v>
      </c>
      <c r="AI40" s="42">
        <f t="shared" si="12"/>
        <v>16</v>
      </c>
      <c r="AJ40" s="42">
        <f t="shared" si="12"/>
        <v>16</v>
      </c>
      <c r="AK40" s="42">
        <f t="shared" si="12"/>
        <v>16</v>
      </c>
      <c r="AL40" s="42">
        <f t="shared" si="12"/>
        <v>16</v>
      </c>
      <c r="AM40" s="42">
        <f t="shared" si="12"/>
        <v>16</v>
      </c>
      <c r="AN40" s="42">
        <f t="shared" si="12"/>
        <v>16</v>
      </c>
      <c r="AO40" s="42">
        <f t="shared" si="12"/>
        <v>16</v>
      </c>
      <c r="AP40" s="42">
        <f t="shared" si="12"/>
        <v>16</v>
      </c>
      <c r="AQ40" s="21">
        <f t="shared" si="12"/>
        <v>0</v>
      </c>
      <c r="AR40" s="21">
        <f t="shared" si="12"/>
        <v>0</v>
      </c>
      <c r="AS40" s="21">
        <f t="shared" si="12"/>
        <v>0</v>
      </c>
      <c r="AT40" s="21">
        <f t="shared" si="12"/>
        <v>0</v>
      </c>
      <c r="AU40" s="21">
        <f t="shared" si="12"/>
        <v>0</v>
      </c>
      <c r="AV40" s="21"/>
      <c r="AW40" s="21" t="s">
        <v>23</v>
      </c>
      <c r="AX40" s="21" t="s">
        <v>23</v>
      </c>
      <c r="AY40" s="21" t="s">
        <v>23</v>
      </c>
      <c r="AZ40" s="21" t="s">
        <v>23</v>
      </c>
      <c r="BA40" s="21" t="s">
        <v>23</v>
      </c>
      <c r="BB40" s="21" t="s">
        <v>23</v>
      </c>
      <c r="BC40" s="21" t="s">
        <v>23</v>
      </c>
      <c r="BD40" s="21" t="s">
        <v>159</v>
      </c>
      <c r="BE40" s="9">
        <f t="shared" si="1"/>
        <v>492</v>
      </c>
    </row>
    <row r="41" spans="1:57" s="28" customFormat="1" ht="23.25" customHeight="1" thickBot="1">
      <c r="A41" s="283"/>
      <c r="B41" s="266" t="s">
        <v>39</v>
      </c>
      <c r="C41" s="266" t="s">
        <v>127</v>
      </c>
      <c r="D41" s="125" t="s">
        <v>22</v>
      </c>
      <c r="E41" s="123">
        <f>E43+E45+E47+E49</f>
        <v>10</v>
      </c>
      <c r="F41" s="123">
        <f aca="true" t="shared" si="13" ref="F41:T41">F43+F45+F47+F49</f>
        <v>8</v>
      </c>
      <c r="G41" s="123">
        <f t="shared" si="13"/>
        <v>10</v>
      </c>
      <c r="H41" s="123">
        <f t="shared" si="13"/>
        <v>8</v>
      </c>
      <c r="I41" s="123">
        <f t="shared" si="13"/>
        <v>10</v>
      </c>
      <c r="J41" s="123">
        <f t="shared" si="13"/>
        <v>8</v>
      </c>
      <c r="K41" s="123">
        <f t="shared" si="13"/>
        <v>10</v>
      </c>
      <c r="L41" s="123">
        <f t="shared" si="13"/>
        <v>8</v>
      </c>
      <c r="M41" s="123">
        <f t="shared" si="13"/>
        <v>10</v>
      </c>
      <c r="N41" s="123">
        <f t="shared" si="13"/>
        <v>8</v>
      </c>
      <c r="O41" s="123">
        <f t="shared" si="13"/>
        <v>10</v>
      </c>
      <c r="P41" s="123">
        <f t="shared" si="13"/>
        <v>8</v>
      </c>
      <c r="Q41" s="123">
        <f t="shared" si="13"/>
        <v>9</v>
      </c>
      <c r="R41" s="123">
        <f t="shared" si="13"/>
        <v>0</v>
      </c>
      <c r="S41" s="123">
        <f t="shared" si="13"/>
        <v>0</v>
      </c>
      <c r="T41" s="123">
        <f t="shared" si="13"/>
        <v>0</v>
      </c>
      <c r="U41" s="123"/>
      <c r="V41" s="123" t="s">
        <v>23</v>
      </c>
      <c r="W41" s="123" t="s">
        <v>23</v>
      </c>
      <c r="X41" s="123">
        <f>X43+X45+X47+X49</f>
        <v>6</v>
      </c>
      <c r="Y41" s="123">
        <f aca="true" t="shared" si="14" ref="Y41:AU41">Y43+Y45+Y47+Y49</f>
        <v>4</v>
      </c>
      <c r="Z41" s="123">
        <f t="shared" si="14"/>
        <v>6</v>
      </c>
      <c r="AA41" s="123">
        <f t="shared" si="14"/>
        <v>4</v>
      </c>
      <c r="AB41" s="123">
        <f t="shared" si="14"/>
        <v>6</v>
      </c>
      <c r="AC41" s="123">
        <f t="shared" si="14"/>
        <v>4</v>
      </c>
      <c r="AD41" s="123">
        <f t="shared" si="14"/>
        <v>6</v>
      </c>
      <c r="AE41" s="123">
        <f t="shared" si="14"/>
        <v>4</v>
      </c>
      <c r="AF41" s="123">
        <f t="shared" si="14"/>
        <v>6</v>
      </c>
      <c r="AG41" s="123">
        <f t="shared" si="14"/>
        <v>4</v>
      </c>
      <c r="AH41" s="123">
        <f t="shared" si="14"/>
        <v>6</v>
      </c>
      <c r="AI41" s="123">
        <f t="shared" si="14"/>
        <v>4</v>
      </c>
      <c r="AJ41" s="123">
        <f t="shared" si="14"/>
        <v>6</v>
      </c>
      <c r="AK41" s="123">
        <f t="shared" si="14"/>
        <v>4</v>
      </c>
      <c r="AL41" s="123">
        <f t="shared" si="14"/>
        <v>6</v>
      </c>
      <c r="AM41" s="123">
        <f t="shared" si="14"/>
        <v>4</v>
      </c>
      <c r="AN41" s="123">
        <f t="shared" si="14"/>
        <v>6</v>
      </c>
      <c r="AO41" s="123">
        <f t="shared" si="14"/>
        <v>4</v>
      </c>
      <c r="AP41" s="123">
        <f t="shared" si="14"/>
        <v>5</v>
      </c>
      <c r="AQ41" s="123">
        <f t="shared" si="14"/>
        <v>0</v>
      </c>
      <c r="AR41" s="123">
        <f t="shared" si="14"/>
        <v>0</v>
      </c>
      <c r="AS41" s="123">
        <f t="shared" si="14"/>
        <v>0</v>
      </c>
      <c r="AT41" s="123">
        <f t="shared" si="14"/>
        <v>0</v>
      </c>
      <c r="AU41" s="123">
        <f t="shared" si="14"/>
        <v>0</v>
      </c>
      <c r="AV41" s="123"/>
      <c r="AW41" s="123" t="s">
        <v>23</v>
      </c>
      <c r="AX41" s="123" t="s">
        <v>23</v>
      </c>
      <c r="AY41" s="123" t="s">
        <v>23</v>
      </c>
      <c r="AZ41" s="123" t="s">
        <v>23</v>
      </c>
      <c r="BA41" s="123" t="s">
        <v>23</v>
      </c>
      <c r="BB41" s="123" t="s">
        <v>23</v>
      </c>
      <c r="BC41" s="123" t="s">
        <v>23</v>
      </c>
      <c r="BD41" s="123" t="s">
        <v>159</v>
      </c>
      <c r="BE41" s="9">
        <f t="shared" si="1"/>
        <v>212</v>
      </c>
    </row>
    <row r="42" spans="1:57" s="28" customFormat="1" ht="13.5" thickBot="1">
      <c r="A42" s="283"/>
      <c r="B42" s="267"/>
      <c r="C42" s="267"/>
      <c r="D42" s="125" t="s">
        <v>25</v>
      </c>
      <c r="E42" s="123">
        <f>SUM(E44,E46,E48,E50)</f>
        <v>5</v>
      </c>
      <c r="F42" s="123">
        <f aca="true" t="shared" si="15" ref="F42:T42">SUM(F44,F46,F48,F50)</f>
        <v>4</v>
      </c>
      <c r="G42" s="123">
        <f t="shared" si="15"/>
        <v>5</v>
      </c>
      <c r="H42" s="123">
        <f t="shared" si="15"/>
        <v>4</v>
      </c>
      <c r="I42" s="123">
        <f t="shared" si="15"/>
        <v>5</v>
      </c>
      <c r="J42" s="123">
        <f t="shared" si="15"/>
        <v>4</v>
      </c>
      <c r="K42" s="123">
        <f t="shared" si="15"/>
        <v>5</v>
      </c>
      <c r="L42" s="123">
        <f t="shared" si="15"/>
        <v>4</v>
      </c>
      <c r="M42" s="123">
        <f t="shared" si="15"/>
        <v>5</v>
      </c>
      <c r="N42" s="123">
        <f t="shared" si="15"/>
        <v>4</v>
      </c>
      <c r="O42" s="123">
        <f t="shared" si="15"/>
        <v>5</v>
      </c>
      <c r="P42" s="123">
        <f t="shared" si="15"/>
        <v>4</v>
      </c>
      <c r="Q42" s="123">
        <f t="shared" si="15"/>
        <v>4</v>
      </c>
      <c r="R42" s="123">
        <f t="shared" si="15"/>
        <v>0</v>
      </c>
      <c r="S42" s="123">
        <f t="shared" si="15"/>
        <v>0</v>
      </c>
      <c r="T42" s="123">
        <f t="shared" si="15"/>
        <v>0</v>
      </c>
      <c r="U42" s="123"/>
      <c r="V42" s="123" t="s">
        <v>23</v>
      </c>
      <c r="W42" s="123" t="s">
        <v>23</v>
      </c>
      <c r="X42" s="123">
        <f>SUM(X44,X46,X48,X50)</f>
        <v>3</v>
      </c>
      <c r="Y42" s="123">
        <f aca="true" t="shared" si="16" ref="Y42:AU42">SUM(Y44,Y46,Y48,Y50)</f>
        <v>2</v>
      </c>
      <c r="Z42" s="123">
        <f t="shared" si="16"/>
        <v>3</v>
      </c>
      <c r="AA42" s="123">
        <f t="shared" si="16"/>
        <v>2</v>
      </c>
      <c r="AB42" s="123">
        <f t="shared" si="16"/>
        <v>3</v>
      </c>
      <c r="AC42" s="123">
        <f t="shared" si="16"/>
        <v>2</v>
      </c>
      <c r="AD42" s="123">
        <f t="shared" si="16"/>
        <v>3</v>
      </c>
      <c r="AE42" s="123">
        <f t="shared" si="16"/>
        <v>2</v>
      </c>
      <c r="AF42" s="123">
        <f t="shared" si="16"/>
        <v>3</v>
      </c>
      <c r="AG42" s="123">
        <f t="shared" si="16"/>
        <v>2</v>
      </c>
      <c r="AH42" s="123">
        <f t="shared" si="16"/>
        <v>3</v>
      </c>
      <c r="AI42" s="123">
        <f t="shared" si="16"/>
        <v>2</v>
      </c>
      <c r="AJ42" s="123">
        <f t="shared" si="16"/>
        <v>3</v>
      </c>
      <c r="AK42" s="123">
        <f t="shared" si="16"/>
        <v>2</v>
      </c>
      <c r="AL42" s="123">
        <f t="shared" si="16"/>
        <v>3</v>
      </c>
      <c r="AM42" s="123">
        <f t="shared" si="16"/>
        <v>2</v>
      </c>
      <c r="AN42" s="123">
        <f t="shared" si="16"/>
        <v>3</v>
      </c>
      <c r="AO42" s="123">
        <f t="shared" si="16"/>
        <v>2</v>
      </c>
      <c r="AP42" s="123">
        <f t="shared" si="16"/>
        <v>3</v>
      </c>
      <c r="AQ42" s="123">
        <f t="shared" si="16"/>
        <v>0</v>
      </c>
      <c r="AR42" s="123">
        <f t="shared" si="16"/>
        <v>0</v>
      </c>
      <c r="AS42" s="123">
        <f t="shared" si="16"/>
        <v>0</v>
      </c>
      <c r="AT42" s="123">
        <f t="shared" si="16"/>
        <v>0</v>
      </c>
      <c r="AU42" s="123">
        <f t="shared" si="16"/>
        <v>0</v>
      </c>
      <c r="AV42" s="123"/>
      <c r="AW42" s="123" t="s">
        <v>23</v>
      </c>
      <c r="AX42" s="123" t="s">
        <v>23</v>
      </c>
      <c r="AY42" s="123" t="s">
        <v>23</v>
      </c>
      <c r="AZ42" s="123" t="s">
        <v>23</v>
      </c>
      <c r="BA42" s="123" t="s">
        <v>23</v>
      </c>
      <c r="BB42" s="123" t="s">
        <v>23</v>
      </c>
      <c r="BC42" s="123" t="s">
        <v>23</v>
      </c>
      <c r="BD42" s="123" t="s">
        <v>159</v>
      </c>
      <c r="BE42" s="9">
        <f t="shared" si="1"/>
        <v>106</v>
      </c>
    </row>
    <row r="43" spans="1:57" ht="18" customHeight="1" thickBot="1">
      <c r="A43" s="283"/>
      <c r="B43" s="271" t="s">
        <v>44</v>
      </c>
      <c r="C43" s="295" t="s">
        <v>207</v>
      </c>
      <c r="D43" s="66" t="s">
        <v>22</v>
      </c>
      <c r="E43" s="11">
        <v>4</v>
      </c>
      <c r="F43" s="11">
        <v>2</v>
      </c>
      <c r="G43" s="11">
        <v>4</v>
      </c>
      <c r="H43" s="11">
        <v>2</v>
      </c>
      <c r="I43" s="11">
        <v>4</v>
      </c>
      <c r="J43" s="11">
        <v>2</v>
      </c>
      <c r="K43" s="11">
        <v>4</v>
      </c>
      <c r="L43" s="11">
        <v>2</v>
      </c>
      <c r="M43" s="11">
        <v>4</v>
      </c>
      <c r="N43" s="11">
        <v>2</v>
      </c>
      <c r="O43" s="11">
        <v>4</v>
      </c>
      <c r="P43" s="11">
        <v>2</v>
      </c>
      <c r="Q43" s="11">
        <v>3</v>
      </c>
      <c r="R43" s="9"/>
      <c r="S43" s="9"/>
      <c r="T43" s="9"/>
      <c r="U43" s="45" t="s">
        <v>24</v>
      </c>
      <c r="V43" s="9" t="s">
        <v>23</v>
      </c>
      <c r="W43" s="9" t="s">
        <v>23</v>
      </c>
      <c r="X43" s="9"/>
      <c r="Y43" s="9"/>
      <c r="Z43" s="9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9"/>
      <c r="AR43" s="9"/>
      <c r="AS43" s="9"/>
      <c r="AT43" s="9"/>
      <c r="AU43" s="12"/>
      <c r="AV43" s="12"/>
      <c r="AW43" s="12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159</v>
      </c>
      <c r="BE43" s="9">
        <f aca="true" t="shared" si="17" ref="BE43:BE74">SUM(E43:BD43)</f>
        <v>39</v>
      </c>
    </row>
    <row r="44" spans="1:57" ht="13.5" thickBot="1">
      <c r="A44" s="283"/>
      <c r="B44" s="271"/>
      <c r="C44" s="296"/>
      <c r="D44" s="66" t="s">
        <v>25</v>
      </c>
      <c r="E44" s="11">
        <v>2</v>
      </c>
      <c r="F44" s="11">
        <v>1</v>
      </c>
      <c r="G44" s="11">
        <v>2</v>
      </c>
      <c r="H44" s="44">
        <v>1</v>
      </c>
      <c r="I44" s="44">
        <v>2</v>
      </c>
      <c r="J44" s="44">
        <v>1</v>
      </c>
      <c r="K44" s="44">
        <v>2</v>
      </c>
      <c r="L44" s="11">
        <v>1</v>
      </c>
      <c r="M44" s="9">
        <v>2</v>
      </c>
      <c r="N44" s="9">
        <v>1</v>
      </c>
      <c r="O44" s="9">
        <v>2</v>
      </c>
      <c r="P44" s="9">
        <v>1</v>
      </c>
      <c r="Q44" s="142">
        <v>1</v>
      </c>
      <c r="R44" s="9"/>
      <c r="S44" s="9"/>
      <c r="T44" s="9"/>
      <c r="U44" s="9"/>
      <c r="V44" s="9" t="s">
        <v>23</v>
      </c>
      <c r="W44" s="9" t="s">
        <v>23</v>
      </c>
      <c r="X44" s="12"/>
      <c r="Y44" s="12"/>
      <c r="Z44" s="12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"/>
      <c r="AR44" s="12"/>
      <c r="AS44" s="12"/>
      <c r="AT44" s="12"/>
      <c r="AU44" s="12"/>
      <c r="AV44" s="12"/>
      <c r="AW44" s="12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159</v>
      </c>
      <c r="BE44" s="45">
        <f>SUM(E44:BD44)</f>
        <v>19</v>
      </c>
    </row>
    <row r="45" spans="1:57" ht="18" customHeight="1" thickBot="1">
      <c r="A45" s="283"/>
      <c r="B45" s="268" t="s">
        <v>48</v>
      </c>
      <c r="C45" s="264" t="s">
        <v>194</v>
      </c>
      <c r="D45" s="66" t="s">
        <v>22</v>
      </c>
      <c r="E45" s="11">
        <v>2</v>
      </c>
      <c r="F45" s="11">
        <v>4</v>
      </c>
      <c r="G45" s="11">
        <v>2</v>
      </c>
      <c r="H45" s="11">
        <v>4</v>
      </c>
      <c r="I45" s="11">
        <v>2</v>
      </c>
      <c r="J45" s="11">
        <v>4</v>
      </c>
      <c r="K45" s="11">
        <v>2</v>
      </c>
      <c r="L45" s="11">
        <v>4</v>
      </c>
      <c r="M45" s="11">
        <v>2</v>
      </c>
      <c r="N45" s="11">
        <v>4</v>
      </c>
      <c r="O45" s="11">
        <v>2</v>
      </c>
      <c r="P45" s="11">
        <v>4</v>
      </c>
      <c r="Q45" s="11">
        <v>3</v>
      </c>
      <c r="R45" s="9"/>
      <c r="S45" s="9"/>
      <c r="T45" s="9"/>
      <c r="U45" s="9"/>
      <c r="V45" s="9" t="s">
        <v>23</v>
      </c>
      <c r="W45" s="9" t="s">
        <v>23</v>
      </c>
      <c r="X45" s="12">
        <v>4</v>
      </c>
      <c r="Y45" s="12">
        <v>2</v>
      </c>
      <c r="Z45" s="12">
        <v>4</v>
      </c>
      <c r="AA45" s="12">
        <v>2</v>
      </c>
      <c r="AB45" s="12">
        <v>4</v>
      </c>
      <c r="AC45" s="12">
        <v>2</v>
      </c>
      <c r="AD45" s="12">
        <v>4</v>
      </c>
      <c r="AE45" s="12">
        <v>2</v>
      </c>
      <c r="AF45" s="12">
        <v>4</v>
      </c>
      <c r="AG45" s="12">
        <v>2</v>
      </c>
      <c r="AH45" s="12">
        <v>4</v>
      </c>
      <c r="AI45" s="12">
        <v>2</v>
      </c>
      <c r="AJ45" s="12">
        <v>4</v>
      </c>
      <c r="AK45" s="12">
        <v>2</v>
      </c>
      <c r="AL45" s="12">
        <v>4</v>
      </c>
      <c r="AM45" s="12">
        <v>2</v>
      </c>
      <c r="AN45" s="12">
        <v>4</v>
      </c>
      <c r="AO45" s="12">
        <v>2</v>
      </c>
      <c r="AP45" s="12">
        <v>3</v>
      </c>
      <c r="AQ45" s="12"/>
      <c r="AR45" s="12"/>
      <c r="AS45" s="12"/>
      <c r="AT45" s="12"/>
      <c r="AU45" s="12"/>
      <c r="AV45" s="12"/>
      <c r="AW45" s="12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159</v>
      </c>
      <c r="BE45" s="9">
        <f t="shared" si="17"/>
        <v>96</v>
      </c>
    </row>
    <row r="46" spans="1:57" ht="13.5" thickBot="1">
      <c r="A46" s="283"/>
      <c r="B46" s="265"/>
      <c r="C46" s="265"/>
      <c r="D46" s="66" t="s">
        <v>25</v>
      </c>
      <c r="E46" s="11">
        <v>1</v>
      </c>
      <c r="F46" s="11">
        <v>2</v>
      </c>
      <c r="G46" s="44">
        <v>1</v>
      </c>
      <c r="H46" s="44">
        <v>2</v>
      </c>
      <c r="I46" s="44">
        <v>1</v>
      </c>
      <c r="J46" s="44">
        <v>2</v>
      </c>
      <c r="K46" s="11">
        <v>1</v>
      </c>
      <c r="L46" s="9">
        <v>2</v>
      </c>
      <c r="M46" s="9">
        <v>1</v>
      </c>
      <c r="N46" s="9">
        <v>2</v>
      </c>
      <c r="O46" s="9">
        <v>1</v>
      </c>
      <c r="P46" s="142">
        <v>2</v>
      </c>
      <c r="Q46" s="9">
        <v>1</v>
      </c>
      <c r="R46" s="9"/>
      <c r="S46" s="9"/>
      <c r="T46" s="9"/>
      <c r="U46" s="9"/>
      <c r="V46" s="9" t="s">
        <v>23</v>
      </c>
      <c r="W46" s="9" t="s">
        <v>23</v>
      </c>
      <c r="X46" s="11">
        <v>2</v>
      </c>
      <c r="Y46" s="11">
        <v>1</v>
      </c>
      <c r="Z46" s="11">
        <v>2</v>
      </c>
      <c r="AA46" s="44">
        <v>1</v>
      </c>
      <c r="AB46" s="44">
        <v>2</v>
      </c>
      <c r="AC46" s="44">
        <v>1</v>
      </c>
      <c r="AD46" s="44">
        <v>2</v>
      </c>
      <c r="AE46" s="11">
        <v>1</v>
      </c>
      <c r="AF46" s="9">
        <v>2</v>
      </c>
      <c r="AG46" s="9">
        <v>1</v>
      </c>
      <c r="AH46" s="9">
        <v>2</v>
      </c>
      <c r="AI46" s="9">
        <v>1</v>
      </c>
      <c r="AJ46" s="142">
        <v>2</v>
      </c>
      <c r="AK46" s="13">
        <v>1</v>
      </c>
      <c r="AL46" s="13">
        <v>2</v>
      </c>
      <c r="AM46" s="13">
        <v>1</v>
      </c>
      <c r="AN46" s="13">
        <v>2</v>
      </c>
      <c r="AO46" s="13">
        <v>1</v>
      </c>
      <c r="AP46" s="13">
        <v>2</v>
      </c>
      <c r="AQ46" s="9"/>
      <c r="AR46" s="9"/>
      <c r="AS46" s="9"/>
      <c r="AT46" s="9"/>
      <c r="AU46" s="12"/>
      <c r="AV46" s="12"/>
      <c r="AW46" s="12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159</v>
      </c>
      <c r="BE46" s="45">
        <f t="shared" si="17"/>
        <v>48</v>
      </c>
    </row>
    <row r="47" spans="1:57" ht="13.5" customHeight="1" thickBot="1">
      <c r="A47" s="283"/>
      <c r="B47" s="268" t="s">
        <v>50</v>
      </c>
      <c r="C47" s="264" t="s">
        <v>195</v>
      </c>
      <c r="D47" s="66" t="s">
        <v>22</v>
      </c>
      <c r="E47" s="11">
        <v>4</v>
      </c>
      <c r="F47" s="11">
        <v>2</v>
      </c>
      <c r="G47" s="11">
        <v>4</v>
      </c>
      <c r="H47" s="11">
        <v>2</v>
      </c>
      <c r="I47" s="11">
        <v>4</v>
      </c>
      <c r="J47" s="11">
        <v>2</v>
      </c>
      <c r="K47" s="11">
        <v>4</v>
      </c>
      <c r="L47" s="11">
        <v>2</v>
      </c>
      <c r="M47" s="11">
        <v>4</v>
      </c>
      <c r="N47" s="11">
        <v>2</v>
      </c>
      <c r="O47" s="11">
        <v>4</v>
      </c>
      <c r="P47" s="11">
        <v>2</v>
      </c>
      <c r="Q47" s="11">
        <v>3</v>
      </c>
      <c r="R47" s="9"/>
      <c r="S47" s="9"/>
      <c r="T47" s="9"/>
      <c r="U47" s="9"/>
      <c r="V47" s="9" t="s">
        <v>23</v>
      </c>
      <c r="W47" s="9" t="s">
        <v>23</v>
      </c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9"/>
      <c r="AR47" s="9"/>
      <c r="AS47" s="9"/>
      <c r="AT47" s="9"/>
      <c r="AU47" s="12"/>
      <c r="AV47" s="12"/>
      <c r="AW47" s="12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159</v>
      </c>
      <c r="BE47" s="9">
        <f t="shared" si="17"/>
        <v>39</v>
      </c>
    </row>
    <row r="48" spans="1:57" ht="13.5" thickBot="1">
      <c r="A48" s="283"/>
      <c r="B48" s="265"/>
      <c r="C48" s="265"/>
      <c r="D48" s="66" t="s">
        <v>25</v>
      </c>
      <c r="E48" s="11">
        <v>2</v>
      </c>
      <c r="F48" s="11">
        <v>1</v>
      </c>
      <c r="G48" s="11">
        <v>2</v>
      </c>
      <c r="H48" s="44">
        <v>1</v>
      </c>
      <c r="I48" s="44">
        <v>2</v>
      </c>
      <c r="J48" s="44">
        <v>1</v>
      </c>
      <c r="K48" s="44">
        <v>2</v>
      </c>
      <c r="L48" s="11">
        <v>1</v>
      </c>
      <c r="M48" s="9">
        <v>2</v>
      </c>
      <c r="N48" s="9">
        <v>1</v>
      </c>
      <c r="O48" s="9">
        <v>2</v>
      </c>
      <c r="P48" s="9">
        <v>1</v>
      </c>
      <c r="Q48" s="142">
        <v>2</v>
      </c>
      <c r="R48" s="9"/>
      <c r="S48" s="9"/>
      <c r="T48" s="9"/>
      <c r="U48" s="9"/>
      <c r="V48" s="9" t="s">
        <v>23</v>
      </c>
      <c r="W48" s="9" t="s">
        <v>23</v>
      </c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9"/>
      <c r="AR48" s="9"/>
      <c r="AS48" s="9"/>
      <c r="AT48" s="9"/>
      <c r="AU48" s="12"/>
      <c r="AV48" s="12"/>
      <c r="AW48" s="12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159</v>
      </c>
      <c r="BE48" s="45">
        <f t="shared" si="17"/>
        <v>20</v>
      </c>
    </row>
    <row r="49" spans="1:57" ht="24" customHeight="1" thickBot="1">
      <c r="A49" s="283"/>
      <c r="B49" s="268" t="s">
        <v>126</v>
      </c>
      <c r="C49" s="264" t="s">
        <v>209</v>
      </c>
      <c r="D49" s="66" t="s">
        <v>22</v>
      </c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9"/>
      <c r="P49" s="9"/>
      <c r="Q49" s="9"/>
      <c r="R49" s="9"/>
      <c r="S49" s="9"/>
      <c r="T49" s="9"/>
      <c r="U49" s="9"/>
      <c r="V49" s="9" t="s">
        <v>23</v>
      </c>
      <c r="W49" s="9" t="s">
        <v>23</v>
      </c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2</v>
      </c>
      <c r="AJ49" s="9">
        <v>2</v>
      </c>
      <c r="AK49" s="9">
        <v>2</v>
      </c>
      <c r="AL49" s="9">
        <v>2</v>
      </c>
      <c r="AM49" s="9">
        <v>2</v>
      </c>
      <c r="AN49" s="9">
        <v>2</v>
      </c>
      <c r="AO49" s="9">
        <v>2</v>
      </c>
      <c r="AP49" s="9">
        <v>2</v>
      </c>
      <c r="AQ49" s="9"/>
      <c r="AR49" s="9"/>
      <c r="AS49" s="9"/>
      <c r="AT49" s="9"/>
      <c r="AU49" s="12"/>
      <c r="AV49" s="12"/>
      <c r="AW49" s="12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159</v>
      </c>
      <c r="BE49" s="9">
        <f t="shared" si="17"/>
        <v>38</v>
      </c>
    </row>
    <row r="50" spans="1:57" ht="15" customHeight="1" thickBot="1">
      <c r="A50" s="283"/>
      <c r="B50" s="265"/>
      <c r="C50" s="265"/>
      <c r="D50" s="66" t="s">
        <v>25</v>
      </c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9"/>
      <c r="P50" s="9"/>
      <c r="Q50" s="9"/>
      <c r="R50" s="9"/>
      <c r="S50" s="9"/>
      <c r="T50" s="9"/>
      <c r="U50" s="9"/>
      <c r="V50" s="9" t="s">
        <v>23</v>
      </c>
      <c r="W50" s="9" t="s">
        <v>23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>
        <v>1</v>
      </c>
      <c r="AE50" s="9">
        <v>1</v>
      </c>
      <c r="AF50" s="9">
        <v>1</v>
      </c>
      <c r="AG50" s="9">
        <v>1</v>
      </c>
      <c r="AH50" s="9">
        <v>1</v>
      </c>
      <c r="AI50" s="9">
        <v>1</v>
      </c>
      <c r="AJ50" s="9">
        <v>1</v>
      </c>
      <c r="AK50" s="9">
        <v>1</v>
      </c>
      <c r="AL50" s="9">
        <v>1</v>
      </c>
      <c r="AM50" s="9">
        <v>1</v>
      </c>
      <c r="AN50" s="9">
        <v>1</v>
      </c>
      <c r="AO50" s="9">
        <v>1</v>
      </c>
      <c r="AP50" s="9">
        <v>1</v>
      </c>
      <c r="AQ50" s="9"/>
      <c r="AR50" s="9"/>
      <c r="AS50" s="9"/>
      <c r="AT50" s="9"/>
      <c r="AU50" s="12"/>
      <c r="AV50" s="12"/>
      <c r="AW50" s="12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159</v>
      </c>
      <c r="BE50" s="45">
        <f t="shared" si="17"/>
        <v>19</v>
      </c>
    </row>
    <row r="51" spans="1:57" ht="20.25" customHeight="1" hidden="1" thickBot="1">
      <c r="A51" s="283"/>
      <c r="B51" s="262" t="s">
        <v>52</v>
      </c>
      <c r="C51" s="64" t="s">
        <v>53</v>
      </c>
      <c r="D51" s="76" t="s">
        <v>22</v>
      </c>
      <c r="E51" s="8"/>
      <c r="F51" s="8"/>
      <c r="G51" s="8"/>
      <c r="H51" s="8"/>
      <c r="I51" s="43"/>
      <c r="J51" s="43"/>
      <c r="K51" s="43"/>
      <c r="L51" s="43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9">
        <f t="shared" si="17"/>
        <v>0</v>
      </c>
    </row>
    <row r="52" spans="1:57" ht="6" customHeight="1" hidden="1" thickBot="1">
      <c r="A52" s="283"/>
      <c r="B52" s="267"/>
      <c r="C52" s="65" t="s">
        <v>41</v>
      </c>
      <c r="D52" s="76" t="s">
        <v>25</v>
      </c>
      <c r="E52" s="8"/>
      <c r="F52" s="8"/>
      <c r="G52" s="8"/>
      <c r="H52" s="8"/>
      <c r="I52" s="43"/>
      <c r="J52" s="43"/>
      <c r="K52" s="43"/>
      <c r="L52" s="43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9">
        <f t="shared" si="17"/>
        <v>0</v>
      </c>
    </row>
    <row r="53" spans="1:57" s="28" customFormat="1" ht="13.5" thickBot="1">
      <c r="A53" s="283"/>
      <c r="B53" s="248" t="s">
        <v>54</v>
      </c>
      <c r="C53" s="248" t="s">
        <v>55</v>
      </c>
      <c r="D53" s="75" t="s">
        <v>22</v>
      </c>
      <c r="E53" s="21">
        <f>SUM(E55,E60,E66)</f>
        <v>18</v>
      </c>
      <c r="F53" s="21">
        <f aca="true" t="shared" si="18" ref="F53:AU53">SUM(F55,F60,F66)</f>
        <v>22</v>
      </c>
      <c r="G53" s="21">
        <f t="shared" si="18"/>
        <v>18</v>
      </c>
      <c r="H53" s="21">
        <f t="shared" si="18"/>
        <v>22</v>
      </c>
      <c r="I53" s="21">
        <f t="shared" si="18"/>
        <v>18</v>
      </c>
      <c r="J53" s="21">
        <f t="shared" si="18"/>
        <v>22</v>
      </c>
      <c r="K53" s="21">
        <f t="shared" si="18"/>
        <v>18</v>
      </c>
      <c r="L53" s="21">
        <f t="shared" si="18"/>
        <v>22</v>
      </c>
      <c r="M53" s="21">
        <f t="shared" si="18"/>
        <v>18</v>
      </c>
      <c r="N53" s="21">
        <f t="shared" si="18"/>
        <v>22</v>
      </c>
      <c r="O53" s="21">
        <f t="shared" si="18"/>
        <v>18</v>
      </c>
      <c r="P53" s="21">
        <f t="shared" si="18"/>
        <v>22</v>
      </c>
      <c r="Q53" s="21">
        <f t="shared" si="18"/>
        <v>20</v>
      </c>
      <c r="R53" s="21">
        <f t="shared" si="18"/>
        <v>36</v>
      </c>
      <c r="S53" s="21">
        <f t="shared" si="18"/>
        <v>36</v>
      </c>
      <c r="T53" s="21">
        <f t="shared" si="18"/>
        <v>36</v>
      </c>
      <c r="U53" s="21"/>
      <c r="V53" s="21" t="s">
        <v>23</v>
      </c>
      <c r="W53" s="21" t="s">
        <v>23</v>
      </c>
      <c r="X53" s="21">
        <f t="shared" si="18"/>
        <v>26</v>
      </c>
      <c r="Y53" s="21">
        <f t="shared" si="18"/>
        <v>28</v>
      </c>
      <c r="Z53" s="21">
        <f t="shared" si="18"/>
        <v>26</v>
      </c>
      <c r="AA53" s="21">
        <f t="shared" si="18"/>
        <v>28</v>
      </c>
      <c r="AB53" s="21">
        <f t="shared" si="18"/>
        <v>26</v>
      </c>
      <c r="AC53" s="21">
        <f t="shared" si="18"/>
        <v>28</v>
      </c>
      <c r="AD53" s="21">
        <f t="shared" si="18"/>
        <v>26</v>
      </c>
      <c r="AE53" s="21">
        <f t="shared" si="18"/>
        <v>28</v>
      </c>
      <c r="AF53" s="21">
        <f t="shared" si="18"/>
        <v>26</v>
      </c>
      <c r="AG53" s="21">
        <f t="shared" si="18"/>
        <v>28</v>
      </c>
      <c r="AH53" s="21">
        <f t="shared" si="18"/>
        <v>26</v>
      </c>
      <c r="AI53" s="21">
        <f t="shared" si="18"/>
        <v>28</v>
      </c>
      <c r="AJ53" s="21">
        <f t="shared" si="18"/>
        <v>26</v>
      </c>
      <c r="AK53" s="21">
        <f t="shared" si="18"/>
        <v>28</v>
      </c>
      <c r="AL53" s="21">
        <f t="shared" si="18"/>
        <v>26</v>
      </c>
      <c r="AM53" s="21">
        <f t="shared" si="18"/>
        <v>28</v>
      </c>
      <c r="AN53" s="21">
        <f t="shared" si="18"/>
        <v>26</v>
      </c>
      <c r="AO53" s="21">
        <f t="shared" si="18"/>
        <v>28</v>
      </c>
      <c r="AP53" s="21">
        <f t="shared" si="18"/>
        <v>27</v>
      </c>
      <c r="AQ53" s="21">
        <f t="shared" si="18"/>
        <v>36</v>
      </c>
      <c r="AR53" s="21">
        <f t="shared" si="18"/>
        <v>36</v>
      </c>
      <c r="AS53" s="21">
        <f t="shared" si="18"/>
        <v>36</v>
      </c>
      <c r="AT53" s="21">
        <f t="shared" si="18"/>
        <v>36</v>
      </c>
      <c r="AU53" s="21">
        <f t="shared" si="18"/>
        <v>36</v>
      </c>
      <c r="AV53" s="21"/>
      <c r="AW53" s="21" t="s">
        <v>23</v>
      </c>
      <c r="AX53" s="21" t="s">
        <v>23</v>
      </c>
      <c r="AY53" s="21" t="s">
        <v>23</v>
      </c>
      <c r="AZ53" s="21" t="s">
        <v>23</v>
      </c>
      <c r="BA53" s="21" t="s">
        <v>23</v>
      </c>
      <c r="BB53" s="21" t="s">
        <v>23</v>
      </c>
      <c r="BC53" s="21" t="s">
        <v>23</v>
      </c>
      <c r="BD53" s="21" t="s">
        <v>159</v>
      </c>
      <c r="BE53" s="9">
        <f t="shared" si="17"/>
        <v>1061</v>
      </c>
    </row>
    <row r="54" spans="1:57" s="28" customFormat="1" ht="13.5" thickBot="1">
      <c r="A54" s="283"/>
      <c r="B54" s="249"/>
      <c r="C54" s="249"/>
      <c r="D54" s="75" t="s">
        <v>25</v>
      </c>
      <c r="E54" s="21">
        <f>SUM(E56,E61,E67)</f>
        <v>9</v>
      </c>
      <c r="F54" s="21">
        <f aca="true" t="shared" si="19" ref="F54:AU54">SUM(F56,F61,F67)</f>
        <v>11</v>
      </c>
      <c r="G54" s="21">
        <f t="shared" si="19"/>
        <v>9</v>
      </c>
      <c r="H54" s="21">
        <f t="shared" si="19"/>
        <v>11</v>
      </c>
      <c r="I54" s="21">
        <f t="shared" si="19"/>
        <v>9</v>
      </c>
      <c r="J54" s="21">
        <f t="shared" si="19"/>
        <v>11</v>
      </c>
      <c r="K54" s="21">
        <f t="shared" si="19"/>
        <v>9</v>
      </c>
      <c r="L54" s="21">
        <f t="shared" si="19"/>
        <v>11</v>
      </c>
      <c r="M54" s="21">
        <f t="shared" si="19"/>
        <v>9</v>
      </c>
      <c r="N54" s="21">
        <f t="shared" si="19"/>
        <v>11</v>
      </c>
      <c r="O54" s="21">
        <f t="shared" si="19"/>
        <v>9</v>
      </c>
      <c r="P54" s="21">
        <f t="shared" si="19"/>
        <v>11</v>
      </c>
      <c r="Q54" s="21">
        <f t="shared" si="19"/>
        <v>10</v>
      </c>
      <c r="R54" s="21">
        <f t="shared" si="19"/>
        <v>0</v>
      </c>
      <c r="S54" s="21">
        <f t="shared" si="19"/>
        <v>0</v>
      </c>
      <c r="T54" s="21">
        <f t="shared" si="19"/>
        <v>0</v>
      </c>
      <c r="U54" s="21"/>
      <c r="V54" s="21" t="s">
        <v>23</v>
      </c>
      <c r="W54" s="21" t="s">
        <v>23</v>
      </c>
      <c r="X54" s="21">
        <f t="shared" si="19"/>
        <v>13</v>
      </c>
      <c r="Y54" s="21">
        <f t="shared" si="19"/>
        <v>14</v>
      </c>
      <c r="Z54" s="21">
        <f t="shared" si="19"/>
        <v>13</v>
      </c>
      <c r="AA54" s="21">
        <f t="shared" si="19"/>
        <v>14</v>
      </c>
      <c r="AB54" s="21">
        <f t="shared" si="19"/>
        <v>13</v>
      </c>
      <c r="AC54" s="21">
        <f t="shared" si="19"/>
        <v>14</v>
      </c>
      <c r="AD54" s="21">
        <f t="shared" si="19"/>
        <v>13</v>
      </c>
      <c r="AE54" s="21">
        <f t="shared" si="19"/>
        <v>14</v>
      </c>
      <c r="AF54" s="21">
        <f t="shared" si="19"/>
        <v>13</v>
      </c>
      <c r="AG54" s="21">
        <f t="shared" si="19"/>
        <v>14</v>
      </c>
      <c r="AH54" s="21">
        <f t="shared" si="19"/>
        <v>13</v>
      </c>
      <c r="AI54" s="21">
        <f t="shared" si="19"/>
        <v>14</v>
      </c>
      <c r="AJ54" s="21">
        <f t="shared" si="19"/>
        <v>13</v>
      </c>
      <c r="AK54" s="21">
        <f t="shared" si="19"/>
        <v>14</v>
      </c>
      <c r="AL54" s="21">
        <f t="shared" si="19"/>
        <v>13</v>
      </c>
      <c r="AM54" s="21">
        <f t="shared" si="19"/>
        <v>14</v>
      </c>
      <c r="AN54" s="21">
        <f t="shared" si="19"/>
        <v>13</v>
      </c>
      <c r="AO54" s="21">
        <f t="shared" si="19"/>
        <v>14</v>
      </c>
      <c r="AP54" s="21">
        <f t="shared" si="19"/>
        <v>13</v>
      </c>
      <c r="AQ54" s="21">
        <f t="shared" si="19"/>
        <v>0</v>
      </c>
      <c r="AR54" s="21">
        <f t="shared" si="19"/>
        <v>0</v>
      </c>
      <c r="AS54" s="21">
        <f t="shared" si="19"/>
        <v>0</v>
      </c>
      <c r="AT54" s="21">
        <f t="shared" si="19"/>
        <v>0</v>
      </c>
      <c r="AU54" s="21">
        <f t="shared" si="19"/>
        <v>0</v>
      </c>
      <c r="AV54" s="21"/>
      <c r="AW54" s="21" t="s">
        <v>23</v>
      </c>
      <c r="AX54" s="21" t="s">
        <v>23</v>
      </c>
      <c r="AY54" s="21" t="s">
        <v>23</v>
      </c>
      <c r="AZ54" s="21" t="s">
        <v>23</v>
      </c>
      <c r="BA54" s="21" t="s">
        <v>23</v>
      </c>
      <c r="BB54" s="21" t="s">
        <v>23</v>
      </c>
      <c r="BC54" s="21" t="s">
        <v>23</v>
      </c>
      <c r="BD54" s="21" t="s">
        <v>159</v>
      </c>
      <c r="BE54" s="9">
        <f t="shared" si="17"/>
        <v>386</v>
      </c>
    </row>
    <row r="55" spans="1:57" ht="18.75" customHeight="1" thickBot="1">
      <c r="A55" s="283"/>
      <c r="B55" s="262" t="s">
        <v>56</v>
      </c>
      <c r="C55" s="262" t="s">
        <v>208</v>
      </c>
      <c r="D55" s="77" t="s">
        <v>22</v>
      </c>
      <c r="E55" s="51">
        <f>SUM(E57,E59)</f>
        <v>4</v>
      </c>
      <c r="F55" s="51">
        <f aca="true" t="shared" si="20" ref="F55:AU55">SUM(F57,F59)</f>
        <v>6</v>
      </c>
      <c r="G55" s="51">
        <f t="shared" si="20"/>
        <v>4</v>
      </c>
      <c r="H55" s="51">
        <f t="shared" si="20"/>
        <v>6</v>
      </c>
      <c r="I55" s="51">
        <f t="shared" si="20"/>
        <v>4</v>
      </c>
      <c r="J55" s="51">
        <f t="shared" si="20"/>
        <v>6</v>
      </c>
      <c r="K55" s="51">
        <f t="shared" si="20"/>
        <v>4</v>
      </c>
      <c r="L55" s="51">
        <f t="shared" si="20"/>
        <v>6</v>
      </c>
      <c r="M55" s="51">
        <f t="shared" si="20"/>
        <v>4</v>
      </c>
      <c r="N55" s="51">
        <f t="shared" si="20"/>
        <v>6</v>
      </c>
      <c r="O55" s="51">
        <f t="shared" si="20"/>
        <v>4</v>
      </c>
      <c r="P55" s="51">
        <f t="shared" si="20"/>
        <v>6</v>
      </c>
      <c r="Q55" s="51">
        <f t="shared" si="20"/>
        <v>5</v>
      </c>
      <c r="R55" s="51">
        <f t="shared" si="20"/>
        <v>0</v>
      </c>
      <c r="S55" s="51">
        <f t="shared" si="20"/>
        <v>0</v>
      </c>
      <c r="T55" s="51">
        <f t="shared" si="20"/>
        <v>0</v>
      </c>
      <c r="U55" s="51"/>
      <c r="V55" s="9" t="s">
        <v>23</v>
      </c>
      <c r="W55" s="9" t="s">
        <v>23</v>
      </c>
      <c r="X55" s="51">
        <f t="shared" si="20"/>
        <v>8</v>
      </c>
      <c r="Y55" s="51">
        <f t="shared" si="20"/>
        <v>8</v>
      </c>
      <c r="Z55" s="51">
        <f t="shared" si="20"/>
        <v>8</v>
      </c>
      <c r="AA55" s="51">
        <f t="shared" si="20"/>
        <v>8</v>
      </c>
      <c r="AB55" s="51">
        <f t="shared" si="20"/>
        <v>8</v>
      </c>
      <c r="AC55" s="51">
        <f t="shared" si="20"/>
        <v>8</v>
      </c>
      <c r="AD55" s="51">
        <f t="shared" si="20"/>
        <v>8</v>
      </c>
      <c r="AE55" s="51">
        <f t="shared" si="20"/>
        <v>8</v>
      </c>
      <c r="AF55" s="51">
        <f t="shared" si="20"/>
        <v>8</v>
      </c>
      <c r="AG55" s="51">
        <f t="shared" si="20"/>
        <v>8</v>
      </c>
      <c r="AH55" s="51">
        <f t="shared" si="20"/>
        <v>8</v>
      </c>
      <c r="AI55" s="51">
        <f t="shared" si="20"/>
        <v>8</v>
      </c>
      <c r="AJ55" s="51">
        <f t="shared" si="20"/>
        <v>8</v>
      </c>
      <c r="AK55" s="51">
        <f t="shared" si="20"/>
        <v>8</v>
      </c>
      <c r="AL55" s="51">
        <f t="shared" si="20"/>
        <v>8</v>
      </c>
      <c r="AM55" s="51">
        <f t="shared" si="20"/>
        <v>8</v>
      </c>
      <c r="AN55" s="51">
        <f t="shared" si="20"/>
        <v>8</v>
      </c>
      <c r="AO55" s="51">
        <f t="shared" si="20"/>
        <v>8</v>
      </c>
      <c r="AP55" s="51">
        <f t="shared" si="20"/>
        <v>8</v>
      </c>
      <c r="AQ55" s="51">
        <f t="shared" si="20"/>
        <v>36</v>
      </c>
      <c r="AR55" s="51">
        <f t="shared" si="20"/>
        <v>0</v>
      </c>
      <c r="AS55" s="51">
        <f t="shared" si="20"/>
        <v>0</v>
      </c>
      <c r="AT55" s="51">
        <f t="shared" si="20"/>
        <v>0</v>
      </c>
      <c r="AU55" s="51">
        <f t="shared" si="20"/>
        <v>0</v>
      </c>
      <c r="AV55" s="51"/>
      <c r="AW55" s="51" t="s">
        <v>23</v>
      </c>
      <c r="AX55" s="51" t="s">
        <v>23</v>
      </c>
      <c r="AY55" s="51" t="s">
        <v>23</v>
      </c>
      <c r="AZ55" s="51" t="s">
        <v>23</v>
      </c>
      <c r="BA55" s="51" t="s">
        <v>23</v>
      </c>
      <c r="BB55" s="51" t="s">
        <v>23</v>
      </c>
      <c r="BC55" s="51" t="s">
        <v>23</v>
      </c>
      <c r="BD55" s="51" t="s">
        <v>159</v>
      </c>
      <c r="BE55" s="9">
        <f t="shared" si="17"/>
        <v>253</v>
      </c>
    </row>
    <row r="56" spans="1:57" ht="15" customHeight="1" thickBot="1">
      <c r="A56" s="283"/>
      <c r="B56" s="263"/>
      <c r="C56" s="263"/>
      <c r="D56" s="77" t="s">
        <v>25</v>
      </c>
      <c r="E56" s="51">
        <f>SUM(E58)</f>
        <v>2</v>
      </c>
      <c r="F56" s="51">
        <f aca="true" t="shared" si="21" ref="F56:AP56">SUM(F58)</f>
        <v>3</v>
      </c>
      <c r="G56" s="51">
        <f t="shared" si="21"/>
        <v>2</v>
      </c>
      <c r="H56" s="51">
        <f t="shared" si="21"/>
        <v>3</v>
      </c>
      <c r="I56" s="51">
        <f t="shared" si="21"/>
        <v>2</v>
      </c>
      <c r="J56" s="51">
        <f t="shared" si="21"/>
        <v>3</v>
      </c>
      <c r="K56" s="51">
        <f t="shared" si="21"/>
        <v>2</v>
      </c>
      <c r="L56" s="51">
        <f t="shared" si="21"/>
        <v>3</v>
      </c>
      <c r="M56" s="51">
        <f t="shared" si="21"/>
        <v>2</v>
      </c>
      <c r="N56" s="51">
        <f t="shared" si="21"/>
        <v>3</v>
      </c>
      <c r="O56" s="51">
        <f t="shared" si="21"/>
        <v>2</v>
      </c>
      <c r="P56" s="51">
        <f t="shared" si="21"/>
        <v>3</v>
      </c>
      <c r="Q56" s="51">
        <f t="shared" si="21"/>
        <v>2</v>
      </c>
      <c r="R56" s="51">
        <f t="shared" si="21"/>
        <v>0</v>
      </c>
      <c r="S56" s="51">
        <f t="shared" si="21"/>
        <v>0</v>
      </c>
      <c r="T56" s="51">
        <f t="shared" si="21"/>
        <v>0</v>
      </c>
      <c r="U56" s="51"/>
      <c r="V56" s="9" t="s">
        <v>23</v>
      </c>
      <c r="W56" s="9" t="s">
        <v>23</v>
      </c>
      <c r="X56" s="51">
        <f t="shared" si="21"/>
        <v>4</v>
      </c>
      <c r="Y56" s="51">
        <f t="shared" si="21"/>
        <v>4</v>
      </c>
      <c r="Z56" s="51">
        <f t="shared" si="21"/>
        <v>4</v>
      </c>
      <c r="AA56" s="51">
        <f t="shared" si="21"/>
        <v>4</v>
      </c>
      <c r="AB56" s="51">
        <f t="shared" si="21"/>
        <v>4</v>
      </c>
      <c r="AC56" s="51">
        <f t="shared" si="21"/>
        <v>4</v>
      </c>
      <c r="AD56" s="51">
        <f t="shared" si="21"/>
        <v>4</v>
      </c>
      <c r="AE56" s="51">
        <f t="shared" si="21"/>
        <v>4</v>
      </c>
      <c r="AF56" s="51">
        <f t="shared" si="21"/>
        <v>4</v>
      </c>
      <c r="AG56" s="51">
        <f t="shared" si="21"/>
        <v>4</v>
      </c>
      <c r="AH56" s="51">
        <f t="shared" si="21"/>
        <v>4</v>
      </c>
      <c r="AI56" s="51">
        <f t="shared" si="21"/>
        <v>4</v>
      </c>
      <c r="AJ56" s="51">
        <f t="shared" si="21"/>
        <v>4</v>
      </c>
      <c r="AK56" s="51">
        <f t="shared" si="21"/>
        <v>4</v>
      </c>
      <c r="AL56" s="51">
        <f t="shared" si="21"/>
        <v>4</v>
      </c>
      <c r="AM56" s="51">
        <f t="shared" si="21"/>
        <v>4</v>
      </c>
      <c r="AN56" s="51">
        <f t="shared" si="21"/>
        <v>4</v>
      </c>
      <c r="AO56" s="51">
        <f t="shared" si="21"/>
        <v>4</v>
      </c>
      <c r="AP56" s="51">
        <f t="shared" si="21"/>
        <v>4</v>
      </c>
      <c r="AQ56" s="51"/>
      <c r="AR56" s="51"/>
      <c r="AS56" s="51"/>
      <c r="AT56" s="51"/>
      <c r="AU56" s="51"/>
      <c r="AV56" s="51"/>
      <c r="AW56" s="51" t="s">
        <v>23</v>
      </c>
      <c r="AX56" s="51" t="s">
        <v>23</v>
      </c>
      <c r="AY56" s="51" t="s">
        <v>23</v>
      </c>
      <c r="AZ56" s="51" t="s">
        <v>23</v>
      </c>
      <c r="BA56" s="51" t="s">
        <v>23</v>
      </c>
      <c r="BB56" s="51" t="s">
        <v>23</v>
      </c>
      <c r="BC56" s="51" t="s">
        <v>23</v>
      </c>
      <c r="BD56" s="51" t="s">
        <v>159</v>
      </c>
      <c r="BE56" s="9">
        <f t="shared" si="17"/>
        <v>108</v>
      </c>
    </row>
    <row r="57" spans="1:57" ht="23.25" customHeight="1" thickBot="1">
      <c r="A57" s="283"/>
      <c r="B57" s="297" t="s">
        <v>58</v>
      </c>
      <c r="C57" s="297" t="s">
        <v>210</v>
      </c>
      <c r="D57" s="78" t="s">
        <v>22</v>
      </c>
      <c r="E57" s="9">
        <v>4</v>
      </c>
      <c r="F57" s="9">
        <v>6</v>
      </c>
      <c r="G57" s="9">
        <v>4</v>
      </c>
      <c r="H57" s="9">
        <v>6</v>
      </c>
      <c r="I57" s="9">
        <v>4</v>
      </c>
      <c r="J57" s="9">
        <v>6</v>
      </c>
      <c r="K57" s="9">
        <v>4</v>
      </c>
      <c r="L57" s="9">
        <v>6</v>
      </c>
      <c r="M57" s="9">
        <v>4</v>
      </c>
      <c r="N57" s="9">
        <v>6</v>
      </c>
      <c r="O57" s="9">
        <v>4</v>
      </c>
      <c r="P57" s="9">
        <v>6</v>
      </c>
      <c r="Q57" s="9">
        <v>5</v>
      </c>
      <c r="R57" s="9"/>
      <c r="S57" s="9"/>
      <c r="T57" s="9"/>
      <c r="U57" s="9"/>
      <c r="V57" s="9" t="s">
        <v>23</v>
      </c>
      <c r="W57" s="9" t="s">
        <v>23</v>
      </c>
      <c r="X57" s="9">
        <v>8</v>
      </c>
      <c r="Y57" s="9">
        <v>8</v>
      </c>
      <c r="Z57" s="9">
        <v>8</v>
      </c>
      <c r="AA57" s="9">
        <v>8</v>
      </c>
      <c r="AB57" s="9">
        <v>8</v>
      </c>
      <c r="AC57" s="9">
        <v>8</v>
      </c>
      <c r="AD57" s="9">
        <v>8</v>
      </c>
      <c r="AE57" s="9">
        <v>8</v>
      </c>
      <c r="AF57" s="9">
        <v>8</v>
      </c>
      <c r="AG57" s="9">
        <v>8</v>
      </c>
      <c r="AH57" s="9">
        <v>8</v>
      </c>
      <c r="AI57" s="9">
        <v>8</v>
      </c>
      <c r="AJ57" s="9">
        <v>8</v>
      </c>
      <c r="AK57" s="9">
        <v>8</v>
      </c>
      <c r="AL57" s="9">
        <v>8</v>
      </c>
      <c r="AM57" s="9">
        <v>8</v>
      </c>
      <c r="AN57" s="9">
        <v>8</v>
      </c>
      <c r="AO57" s="9">
        <v>8</v>
      </c>
      <c r="AP57" s="9">
        <v>8</v>
      </c>
      <c r="AQ57" s="9"/>
      <c r="AR57" s="9"/>
      <c r="AS57" s="9"/>
      <c r="AT57" s="9"/>
      <c r="AU57" s="9"/>
      <c r="AV57" s="9"/>
      <c r="AW57" s="9" t="s">
        <v>23</v>
      </c>
      <c r="AX57" s="9" t="s">
        <v>23</v>
      </c>
      <c r="AY57" s="9" t="s">
        <v>23</v>
      </c>
      <c r="AZ57" s="9" t="s">
        <v>23</v>
      </c>
      <c r="BA57" s="9" t="s">
        <v>23</v>
      </c>
      <c r="BB57" s="9" t="s">
        <v>23</v>
      </c>
      <c r="BC57" s="9" t="s">
        <v>23</v>
      </c>
      <c r="BD57" s="9" t="s">
        <v>159</v>
      </c>
      <c r="BE57" s="9">
        <f t="shared" si="17"/>
        <v>217</v>
      </c>
    </row>
    <row r="58" spans="1:57" ht="23.25" customHeight="1" thickBot="1">
      <c r="A58" s="283"/>
      <c r="B58" s="298"/>
      <c r="C58" s="298"/>
      <c r="D58" s="78" t="s">
        <v>25</v>
      </c>
      <c r="E58" s="9">
        <v>2</v>
      </c>
      <c r="F58" s="9">
        <v>3</v>
      </c>
      <c r="G58" s="9">
        <v>2</v>
      </c>
      <c r="H58" s="9">
        <v>3</v>
      </c>
      <c r="I58" s="9">
        <v>2</v>
      </c>
      <c r="J58" s="9">
        <v>3</v>
      </c>
      <c r="K58" s="9">
        <v>2</v>
      </c>
      <c r="L58" s="9">
        <v>3</v>
      </c>
      <c r="M58" s="9">
        <v>2</v>
      </c>
      <c r="N58" s="9">
        <v>3</v>
      </c>
      <c r="O58" s="9">
        <v>2</v>
      </c>
      <c r="P58" s="9">
        <v>3</v>
      </c>
      <c r="Q58" s="9">
        <v>2</v>
      </c>
      <c r="R58" s="9"/>
      <c r="S58" s="9"/>
      <c r="T58" s="9"/>
      <c r="U58" s="9"/>
      <c r="V58" s="9" t="s">
        <v>23</v>
      </c>
      <c r="W58" s="9" t="s">
        <v>23</v>
      </c>
      <c r="X58" s="9">
        <v>4</v>
      </c>
      <c r="Y58" s="9">
        <v>4</v>
      </c>
      <c r="Z58" s="9">
        <v>4</v>
      </c>
      <c r="AA58" s="9">
        <v>4</v>
      </c>
      <c r="AB58" s="9">
        <v>4</v>
      </c>
      <c r="AC58" s="9">
        <v>4</v>
      </c>
      <c r="AD58" s="9">
        <v>4</v>
      </c>
      <c r="AE58" s="9">
        <v>4</v>
      </c>
      <c r="AF58" s="9">
        <v>4</v>
      </c>
      <c r="AG58" s="9">
        <v>4</v>
      </c>
      <c r="AH58" s="9">
        <v>4</v>
      </c>
      <c r="AI58" s="9">
        <v>4</v>
      </c>
      <c r="AJ58" s="9">
        <v>4</v>
      </c>
      <c r="AK58" s="9">
        <v>4</v>
      </c>
      <c r="AL58" s="9">
        <v>4</v>
      </c>
      <c r="AM58" s="9">
        <v>4</v>
      </c>
      <c r="AN58" s="9">
        <v>4</v>
      </c>
      <c r="AO58" s="9">
        <v>4</v>
      </c>
      <c r="AP58" s="9">
        <v>4</v>
      </c>
      <c r="AQ58" s="9"/>
      <c r="AR58" s="9"/>
      <c r="AS58" s="9"/>
      <c r="AT58" s="9"/>
      <c r="AU58" s="9"/>
      <c r="AV58" s="9"/>
      <c r="AW58" s="9" t="s">
        <v>23</v>
      </c>
      <c r="AX58" s="9" t="s">
        <v>23</v>
      </c>
      <c r="AY58" s="9" t="s">
        <v>23</v>
      </c>
      <c r="AZ58" s="9" t="s">
        <v>23</v>
      </c>
      <c r="BA58" s="9" t="s">
        <v>23</v>
      </c>
      <c r="BB58" s="9" t="s">
        <v>23</v>
      </c>
      <c r="BC58" s="9" t="s">
        <v>23</v>
      </c>
      <c r="BD58" s="9" t="s">
        <v>159</v>
      </c>
      <c r="BE58" s="45">
        <f aca="true" t="shared" si="22" ref="BE58:BE67">SUM(E58:BD58)</f>
        <v>108</v>
      </c>
    </row>
    <row r="59" spans="1:57" ht="15.75" customHeight="1" thickBot="1">
      <c r="A59" s="283"/>
      <c r="B59" s="117" t="s">
        <v>60</v>
      </c>
      <c r="C59" s="143" t="s">
        <v>61</v>
      </c>
      <c r="D59" s="66" t="s">
        <v>22</v>
      </c>
      <c r="E59" s="11"/>
      <c r="F59" s="11"/>
      <c r="G59" s="11"/>
      <c r="H59" s="11"/>
      <c r="I59" s="44"/>
      <c r="J59" s="44"/>
      <c r="K59" s="44"/>
      <c r="L59" s="44"/>
      <c r="M59" s="11"/>
      <c r="N59" s="11"/>
      <c r="O59" s="11"/>
      <c r="P59" s="9"/>
      <c r="Q59" s="9"/>
      <c r="R59" s="9"/>
      <c r="S59" s="9"/>
      <c r="T59" s="9"/>
      <c r="U59" s="9"/>
      <c r="V59" s="9" t="s">
        <v>23</v>
      </c>
      <c r="W59" s="9" t="s">
        <v>23</v>
      </c>
      <c r="X59" s="12"/>
      <c r="Y59" s="12"/>
      <c r="Z59" s="12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">
        <v>36</v>
      </c>
      <c r="AR59" s="12"/>
      <c r="AS59" s="12"/>
      <c r="AT59" s="12"/>
      <c r="AU59" s="12"/>
      <c r="AV59" s="12"/>
      <c r="AW59" s="12" t="s">
        <v>23</v>
      </c>
      <c r="AX59" s="10" t="s">
        <v>23</v>
      </c>
      <c r="AY59" s="10" t="s">
        <v>23</v>
      </c>
      <c r="AZ59" s="10" t="s">
        <v>23</v>
      </c>
      <c r="BA59" s="10" t="s">
        <v>23</v>
      </c>
      <c r="BB59" s="10" t="s">
        <v>23</v>
      </c>
      <c r="BC59" s="10" t="s">
        <v>23</v>
      </c>
      <c r="BD59" s="10" t="s">
        <v>159</v>
      </c>
      <c r="BE59" s="9">
        <f t="shared" si="22"/>
        <v>36</v>
      </c>
    </row>
    <row r="60" spans="1:57" ht="23.25" customHeight="1" thickBot="1">
      <c r="A60" s="283"/>
      <c r="B60" s="262" t="s">
        <v>64</v>
      </c>
      <c r="C60" s="262" t="s">
        <v>197</v>
      </c>
      <c r="D60" s="50" t="s">
        <v>22</v>
      </c>
      <c r="E60" s="51">
        <f>SUM(E62,E64,E65)</f>
        <v>10</v>
      </c>
      <c r="F60" s="51">
        <f aca="true" t="shared" si="23" ref="F60:AU60">SUM(F62,F64,F65)</f>
        <v>10</v>
      </c>
      <c r="G60" s="51">
        <f t="shared" si="23"/>
        <v>10</v>
      </c>
      <c r="H60" s="51">
        <f t="shared" si="23"/>
        <v>10</v>
      </c>
      <c r="I60" s="51">
        <f t="shared" si="23"/>
        <v>10</v>
      </c>
      <c r="J60" s="51">
        <f t="shared" si="23"/>
        <v>10</v>
      </c>
      <c r="K60" s="51">
        <f t="shared" si="23"/>
        <v>10</v>
      </c>
      <c r="L60" s="51">
        <f t="shared" si="23"/>
        <v>10</v>
      </c>
      <c r="M60" s="51">
        <f t="shared" si="23"/>
        <v>10</v>
      </c>
      <c r="N60" s="51">
        <f t="shared" si="23"/>
        <v>10</v>
      </c>
      <c r="O60" s="51">
        <f t="shared" si="23"/>
        <v>10</v>
      </c>
      <c r="P60" s="51">
        <f t="shared" si="23"/>
        <v>10</v>
      </c>
      <c r="Q60" s="51">
        <f t="shared" si="23"/>
        <v>10</v>
      </c>
      <c r="R60" s="51">
        <f t="shared" si="23"/>
        <v>0</v>
      </c>
      <c r="S60" s="51">
        <f t="shared" si="23"/>
        <v>36</v>
      </c>
      <c r="T60" s="51">
        <f t="shared" si="23"/>
        <v>36</v>
      </c>
      <c r="U60" s="51"/>
      <c r="V60" s="9" t="s">
        <v>23</v>
      </c>
      <c r="W60" s="9" t="s">
        <v>23</v>
      </c>
      <c r="X60" s="51">
        <f t="shared" si="23"/>
        <v>10</v>
      </c>
      <c r="Y60" s="51">
        <f t="shared" si="23"/>
        <v>12</v>
      </c>
      <c r="Z60" s="51">
        <f t="shared" si="23"/>
        <v>10</v>
      </c>
      <c r="AA60" s="51">
        <f t="shared" si="23"/>
        <v>12</v>
      </c>
      <c r="AB60" s="51">
        <f t="shared" si="23"/>
        <v>10</v>
      </c>
      <c r="AC60" s="51">
        <f t="shared" si="23"/>
        <v>12</v>
      </c>
      <c r="AD60" s="51">
        <f t="shared" si="23"/>
        <v>10</v>
      </c>
      <c r="AE60" s="51">
        <f t="shared" si="23"/>
        <v>12</v>
      </c>
      <c r="AF60" s="51">
        <f t="shared" si="23"/>
        <v>10</v>
      </c>
      <c r="AG60" s="51">
        <f t="shared" si="23"/>
        <v>12</v>
      </c>
      <c r="AH60" s="51">
        <f t="shared" si="23"/>
        <v>10</v>
      </c>
      <c r="AI60" s="51">
        <f t="shared" si="23"/>
        <v>14</v>
      </c>
      <c r="AJ60" s="51">
        <f t="shared" si="23"/>
        <v>10</v>
      </c>
      <c r="AK60" s="51">
        <f t="shared" si="23"/>
        <v>14</v>
      </c>
      <c r="AL60" s="51">
        <f t="shared" si="23"/>
        <v>10</v>
      </c>
      <c r="AM60" s="51">
        <f t="shared" si="23"/>
        <v>14</v>
      </c>
      <c r="AN60" s="51">
        <f t="shared" si="23"/>
        <v>10</v>
      </c>
      <c r="AO60" s="51">
        <f t="shared" si="23"/>
        <v>14</v>
      </c>
      <c r="AP60" s="51">
        <f t="shared" si="23"/>
        <v>12</v>
      </c>
      <c r="AQ60" s="51">
        <f t="shared" si="23"/>
        <v>0</v>
      </c>
      <c r="AR60" s="51">
        <f t="shared" si="23"/>
        <v>36</v>
      </c>
      <c r="AS60" s="51">
        <f t="shared" si="23"/>
        <v>0</v>
      </c>
      <c r="AT60" s="51">
        <f t="shared" si="23"/>
        <v>0</v>
      </c>
      <c r="AU60" s="51">
        <f t="shared" si="23"/>
        <v>36</v>
      </c>
      <c r="AV60" s="141" t="s">
        <v>206</v>
      </c>
      <c r="AW60" s="51" t="s">
        <v>23</v>
      </c>
      <c r="AX60" s="51" t="s">
        <v>23</v>
      </c>
      <c r="AY60" s="51" t="s">
        <v>23</v>
      </c>
      <c r="AZ60" s="51" t="s">
        <v>23</v>
      </c>
      <c r="BA60" s="51" t="s">
        <v>23</v>
      </c>
      <c r="BB60" s="51" t="s">
        <v>23</v>
      </c>
      <c r="BC60" s="51" t="s">
        <v>23</v>
      </c>
      <c r="BD60" s="51" t="s">
        <v>23</v>
      </c>
      <c r="BE60" s="9">
        <f t="shared" si="22"/>
        <v>492</v>
      </c>
    </row>
    <row r="61" spans="1:57" ht="15.75" customHeight="1" thickBot="1">
      <c r="A61" s="283"/>
      <c r="B61" s="263"/>
      <c r="C61" s="263"/>
      <c r="D61" s="50" t="s">
        <v>25</v>
      </c>
      <c r="E61" s="51">
        <f>SUM(E63)</f>
        <v>5</v>
      </c>
      <c r="F61" s="51">
        <f aca="true" t="shared" si="24" ref="F61:AP61">SUM(F63)</f>
        <v>5</v>
      </c>
      <c r="G61" s="51">
        <f t="shared" si="24"/>
        <v>5</v>
      </c>
      <c r="H61" s="51">
        <f t="shared" si="24"/>
        <v>5</v>
      </c>
      <c r="I61" s="51">
        <f t="shared" si="24"/>
        <v>5</v>
      </c>
      <c r="J61" s="51">
        <f t="shared" si="24"/>
        <v>5</v>
      </c>
      <c r="K61" s="51">
        <f t="shared" si="24"/>
        <v>5</v>
      </c>
      <c r="L61" s="51">
        <f t="shared" si="24"/>
        <v>5</v>
      </c>
      <c r="M61" s="51">
        <f t="shared" si="24"/>
        <v>5</v>
      </c>
      <c r="N61" s="51">
        <f t="shared" si="24"/>
        <v>5</v>
      </c>
      <c r="O61" s="51">
        <f t="shared" si="24"/>
        <v>5</v>
      </c>
      <c r="P61" s="51">
        <f t="shared" si="24"/>
        <v>5</v>
      </c>
      <c r="Q61" s="51">
        <f t="shared" si="24"/>
        <v>5</v>
      </c>
      <c r="R61" s="51">
        <f t="shared" si="24"/>
        <v>0</v>
      </c>
      <c r="S61" s="51">
        <f t="shared" si="24"/>
        <v>0</v>
      </c>
      <c r="T61" s="51">
        <f t="shared" si="24"/>
        <v>0</v>
      </c>
      <c r="U61" s="51"/>
      <c r="V61" s="9" t="s">
        <v>23</v>
      </c>
      <c r="W61" s="9" t="s">
        <v>23</v>
      </c>
      <c r="X61" s="51">
        <f t="shared" si="24"/>
        <v>5</v>
      </c>
      <c r="Y61" s="51">
        <f t="shared" si="24"/>
        <v>6</v>
      </c>
      <c r="Z61" s="51">
        <f t="shared" si="24"/>
        <v>5</v>
      </c>
      <c r="AA61" s="51">
        <f t="shared" si="24"/>
        <v>6</v>
      </c>
      <c r="AB61" s="51">
        <f t="shared" si="24"/>
        <v>5</v>
      </c>
      <c r="AC61" s="51">
        <f t="shared" si="24"/>
        <v>6</v>
      </c>
      <c r="AD61" s="51">
        <f t="shared" si="24"/>
        <v>5</v>
      </c>
      <c r="AE61" s="51">
        <f t="shared" si="24"/>
        <v>6</v>
      </c>
      <c r="AF61" s="51">
        <f t="shared" si="24"/>
        <v>5</v>
      </c>
      <c r="AG61" s="51">
        <f t="shared" si="24"/>
        <v>6</v>
      </c>
      <c r="AH61" s="51">
        <v>5</v>
      </c>
      <c r="AI61" s="51">
        <v>7</v>
      </c>
      <c r="AJ61" s="51">
        <v>5</v>
      </c>
      <c r="AK61" s="51">
        <v>7</v>
      </c>
      <c r="AL61" s="51">
        <v>5</v>
      </c>
      <c r="AM61" s="51">
        <v>7</v>
      </c>
      <c r="AN61" s="51">
        <v>5</v>
      </c>
      <c r="AO61" s="51">
        <v>7</v>
      </c>
      <c r="AP61" s="51">
        <f t="shared" si="24"/>
        <v>6</v>
      </c>
      <c r="AQ61" s="51"/>
      <c r="AR61" s="51"/>
      <c r="AS61" s="51"/>
      <c r="AT61" s="51"/>
      <c r="AU61" s="51"/>
      <c r="AV61" s="51"/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45">
        <f t="shared" si="22"/>
        <v>174</v>
      </c>
    </row>
    <row r="62" spans="1:57" ht="27" customHeight="1" thickBot="1">
      <c r="A62" s="283"/>
      <c r="B62" s="264" t="s">
        <v>200</v>
      </c>
      <c r="C62" s="264" t="s">
        <v>199</v>
      </c>
      <c r="D62" s="50" t="s">
        <v>22</v>
      </c>
      <c r="E62" s="51">
        <v>10</v>
      </c>
      <c r="F62" s="51">
        <v>10</v>
      </c>
      <c r="G62" s="51">
        <v>10</v>
      </c>
      <c r="H62" s="51">
        <v>10</v>
      </c>
      <c r="I62" s="51">
        <v>10</v>
      </c>
      <c r="J62" s="51">
        <v>10</v>
      </c>
      <c r="K62" s="51">
        <v>10</v>
      </c>
      <c r="L62" s="51">
        <v>10</v>
      </c>
      <c r="M62" s="51">
        <v>10</v>
      </c>
      <c r="N62" s="51">
        <v>10</v>
      </c>
      <c r="O62" s="51">
        <v>10</v>
      </c>
      <c r="P62" s="51">
        <v>10</v>
      </c>
      <c r="Q62" s="51">
        <v>10</v>
      </c>
      <c r="R62" s="51"/>
      <c r="S62" s="51"/>
      <c r="T62" s="51"/>
      <c r="U62" s="51"/>
      <c r="V62" s="51" t="s">
        <v>23</v>
      </c>
      <c r="W62" s="51" t="s">
        <v>23</v>
      </c>
      <c r="X62" s="51">
        <v>10</v>
      </c>
      <c r="Y62" s="51">
        <v>12</v>
      </c>
      <c r="Z62" s="51">
        <v>10</v>
      </c>
      <c r="AA62" s="51">
        <v>12</v>
      </c>
      <c r="AB62" s="51">
        <v>10</v>
      </c>
      <c r="AC62" s="51">
        <v>12</v>
      </c>
      <c r="AD62" s="51">
        <v>10</v>
      </c>
      <c r="AE62" s="51">
        <v>12</v>
      </c>
      <c r="AF62" s="51">
        <v>10</v>
      </c>
      <c r="AG62" s="51">
        <v>12</v>
      </c>
      <c r="AH62" s="51">
        <v>10</v>
      </c>
      <c r="AI62" s="51">
        <v>14</v>
      </c>
      <c r="AJ62" s="51">
        <v>10</v>
      </c>
      <c r="AK62" s="51">
        <v>14</v>
      </c>
      <c r="AL62" s="51">
        <v>10</v>
      </c>
      <c r="AM62" s="51">
        <v>14</v>
      </c>
      <c r="AN62" s="51">
        <v>10</v>
      </c>
      <c r="AO62" s="51">
        <v>14</v>
      </c>
      <c r="AP62" s="51">
        <v>12</v>
      </c>
      <c r="AQ62" s="51"/>
      <c r="AR62" s="51"/>
      <c r="AS62" s="51"/>
      <c r="AT62" s="51"/>
      <c r="AU62" s="51"/>
      <c r="AV62" s="51"/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>SUM(E62:BD62)</f>
        <v>348</v>
      </c>
    </row>
    <row r="63" spans="1:57" ht="15.75" customHeight="1" thickBot="1">
      <c r="A63" s="283"/>
      <c r="B63" s="265"/>
      <c r="C63" s="265"/>
      <c r="D63" s="50" t="s">
        <v>25</v>
      </c>
      <c r="E63" s="9">
        <v>5</v>
      </c>
      <c r="F63" s="9">
        <v>5</v>
      </c>
      <c r="G63" s="9">
        <v>5</v>
      </c>
      <c r="H63" s="9">
        <v>5</v>
      </c>
      <c r="I63" s="9">
        <v>5</v>
      </c>
      <c r="J63" s="9">
        <v>5</v>
      </c>
      <c r="K63" s="9">
        <v>5</v>
      </c>
      <c r="L63" s="9">
        <v>5</v>
      </c>
      <c r="M63" s="9">
        <v>5</v>
      </c>
      <c r="N63" s="9">
        <v>5</v>
      </c>
      <c r="O63" s="9">
        <v>5</v>
      </c>
      <c r="P63" s="9">
        <v>5</v>
      </c>
      <c r="Q63" s="9">
        <v>5</v>
      </c>
      <c r="R63" s="51"/>
      <c r="S63" s="51"/>
      <c r="T63" s="51"/>
      <c r="U63" s="51"/>
      <c r="V63" s="11" t="s">
        <v>23</v>
      </c>
      <c r="W63" s="11" t="s">
        <v>23</v>
      </c>
      <c r="X63" s="51">
        <v>5</v>
      </c>
      <c r="Y63" s="51">
        <v>6</v>
      </c>
      <c r="Z63" s="51">
        <v>5</v>
      </c>
      <c r="AA63" s="51">
        <v>6</v>
      </c>
      <c r="AB63" s="51">
        <v>5</v>
      </c>
      <c r="AC63" s="52">
        <v>6</v>
      </c>
      <c r="AD63" s="52">
        <v>5</v>
      </c>
      <c r="AE63" s="52">
        <v>6</v>
      </c>
      <c r="AF63" s="52">
        <v>5</v>
      </c>
      <c r="AG63" s="52">
        <v>6</v>
      </c>
      <c r="AH63" s="52">
        <v>6</v>
      </c>
      <c r="AI63" s="51">
        <v>6</v>
      </c>
      <c r="AJ63" s="51">
        <v>6</v>
      </c>
      <c r="AK63" s="51">
        <v>6</v>
      </c>
      <c r="AL63" s="51">
        <v>6</v>
      </c>
      <c r="AM63" s="51">
        <v>6</v>
      </c>
      <c r="AN63" s="51">
        <v>6</v>
      </c>
      <c r="AO63" s="51">
        <v>6</v>
      </c>
      <c r="AP63" s="51">
        <v>6</v>
      </c>
      <c r="AQ63" s="51"/>
      <c r="AR63" s="51"/>
      <c r="AS63" s="51"/>
      <c r="AT63" s="51"/>
      <c r="AU63" s="51"/>
      <c r="AV63" s="51"/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45">
        <f t="shared" si="22"/>
        <v>174</v>
      </c>
    </row>
    <row r="64" spans="1:57" ht="15.75" customHeight="1" thickBot="1">
      <c r="A64" s="283"/>
      <c r="B64" s="66" t="s">
        <v>68</v>
      </c>
      <c r="C64" s="63" t="s">
        <v>61</v>
      </c>
      <c r="D64" s="66" t="s">
        <v>22</v>
      </c>
      <c r="E64" s="11"/>
      <c r="F64" s="11"/>
      <c r="G64" s="11"/>
      <c r="H64" s="11"/>
      <c r="I64" s="44"/>
      <c r="J64" s="44"/>
      <c r="K64" s="44"/>
      <c r="L64" s="44"/>
      <c r="M64" s="11"/>
      <c r="N64" s="11"/>
      <c r="O64" s="11"/>
      <c r="P64" s="9"/>
      <c r="Q64" s="9"/>
      <c r="R64" s="9"/>
      <c r="S64" s="9">
        <v>36</v>
      </c>
      <c r="T64" s="9">
        <v>36</v>
      </c>
      <c r="U64" s="9"/>
      <c r="V64" s="9" t="s">
        <v>23</v>
      </c>
      <c r="W64" s="9" t="s">
        <v>23</v>
      </c>
      <c r="X64" s="12"/>
      <c r="Y64" s="12"/>
      <c r="Z64" s="12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"/>
      <c r="AR64" s="12">
        <v>36</v>
      </c>
      <c r="AS64" s="12"/>
      <c r="AT64" s="12"/>
      <c r="AU64" s="12"/>
      <c r="AV64" s="12"/>
      <c r="AW64" s="12" t="s">
        <v>23</v>
      </c>
      <c r="AX64" s="10" t="s">
        <v>23</v>
      </c>
      <c r="AY64" s="10" t="s">
        <v>23</v>
      </c>
      <c r="AZ64" s="10" t="s">
        <v>23</v>
      </c>
      <c r="BA64" s="10" t="s">
        <v>23</v>
      </c>
      <c r="BB64" s="10" t="s">
        <v>23</v>
      </c>
      <c r="BC64" s="10" t="s">
        <v>23</v>
      </c>
      <c r="BD64" s="10" t="s">
        <v>159</v>
      </c>
      <c r="BE64" s="9">
        <f t="shared" si="22"/>
        <v>108</v>
      </c>
    </row>
    <row r="65" spans="1:57" ht="28.5" customHeight="1" thickBot="1">
      <c r="A65" s="283"/>
      <c r="B65" s="66" t="s">
        <v>62</v>
      </c>
      <c r="C65" s="66" t="s">
        <v>63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1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"/>
      <c r="AR65" s="12"/>
      <c r="AS65" s="12"/>
      <c r="AT65" s="12"/>
      <c r="AU65" s="12">
        <v>36</v>
      </c>
      <c r="AV65" s="12"/>
      <c r="AW65" s="12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159</v>
      </c>
      <c r="BE65" s="9">
        <f t="shared" si="22"/>
        <v>36</v>
      </c>
    </row>
    <row r="66" spans="1:57" ht="25.5" customHeight="1" thickBot="1">
      <c r="A66" s="283"/>
      <c r="B66" s="262" t="s">
        <v>70</v>
      </c>
      <c r="C66" s="262" t="s">
        <v>201</v>
      </c>
      <c r="D66" s="50" t="s">
        <v>22</v>
      </c>
      <c r="E66" s="51">
        <f>SUM(E68,E72)</f>
        <v>4</v>
      </c>
      <c r="F66" s="51">
        <f aca="true" t="shared" si="25" ref="F66:AU66">SUM(F68,F72)</f>
        <v>6</v>
      </c>
      <c r="G66" s="51">
        <f t="shared" si="25"/>
        <v>4</v>
      </c>
      <c r="H66" s="51">
        <f t="shared" si="25"/>
        <v>6</v>
      </c>
      <c r="I66" s="51">
        <f t="shared" si="25"/>
        <v>4</v>
      </c>
      <c r="J66" s="51">
        <f t="shared" si="25"/>
        <v>6</v>
      </c>
      <c r="K66" s="51">
        <f t="shared" si="25"/>
        <v>4</v>
      </c>
      <c r="L66" s="51">
        <f t="shared" si="25"/>
        <v>6</v>
      </c>
      <c r="M66" s="51">
        <f t="shared" si="25"/>
        <v>4</v>
      </c>
      <c r="N66" s="51">
        <f t="shared" si="25"/>
        <v>6</v>
      </c>
      <c r="O66" s="51">
        <f t="shared" si="25"/>
        <v>4</v>
      </c>
      <c r="P66" s="51">
        <f t="shared" si="25"/>
        <v>6</v>
      </c>
      <c r="Q66" s="51">
        <f t="shared" si="25"/>
        <v>5</v>
      </c>
      <c r="R66" s="51">
        <f t="shared" si="25"/>
        <v>36</v>
      </c>
      <c r="S66" s="51">
        <f t="shared" si="25"/>
        <v>0</v>
      </c>
      <c r="T66" s="51">
        <f t="shared" si="25"/>
        <v>0</v>
      </c>
      <c r="U66" s="51"/>
      <c r="V66" s="51" t="s">
        <v>23</v>
      </c>
      <c r="W66" s="51" t="s">
        <v>23</v>
      </c>
      <c r="X66" s="51">
        <f t="shared" si="25"/>
        <v>8</v>
      </c>
      <c r="Y66" s="51">
        <f t="shared" si="25"/>
        <v>8</v>
      </c>
      <c r="Z66" s="51">
        <f t="shared" si="25"/>
        <v>8</v>
      </c>
      <c r="AA66" s="51">
        <f t="shared" si="25"/>
        <v>8</v>
      </c>
      <c r="AB66" s="51">
        <f t="shared" si="25"/>
        <v>8</v>
      </c>
      <c r="AC66" s="51">
        <f t="shared" si="25"/>
        <v>8</v>
      </c>
      <c r="AD66" s="51">
        <f t="shared" si="25"/>
        <v>8</v>
      </c>
      <c r="AE66" s="51">
        <f t="shared" si="25"/>
        <v>8</v>
      </c>
      <c r="AF66" s="51">
        <f t="shared" si="25"/>
        <v>8</v>
      </c>
      <c r="AG66" s="51">
        <f t="shared" si="25"/>
        <v>8</v>
      </c>
      <c r="AH66" s="51">
        <f t="shared" si="25"/>
        <v>8</v>
      </c>
      <c r="AI66" s="51">
        <f t="shared" si="25"/>
        <v>6</v>
      </c>
      <c r="AJ66" s="51">
        <f t="shared" si="25"/>
        <v>8</v>
      </c>
      <c r="AK66" s="51">
        <f t="shared" si="25"/>
        <v>6</v>
      </c>
      <c r="AL66" s="51">
        <f t="shared" si="25"/>
        <v>8</v>
      </c>
      <c r="AM66" s="51">
        <f t="shared" si="25"/>
        <v>6</v>
      </c>
      <c r="AN66" s="51">
        <f t="shared" si="25"/>
        <v>8</v>
      </c>
      <c r="AO66" s="51">
        <f t="shared" si="25"/>
        <v>6</v>
      </c>
      <c r="AP66" s="51">
        <f t="shared" si="25"/>
        <v>7</v>
      </c>
      <c r="AQ66" s="51">
        <f t="shared" si="25"/>
        <v>0</v>
      </c>
      <c r="AR66" s="51">
        <f t="shared" si="25"/>
        <v>0</v>
      </c>
      <c r="AS66" s="51">
        <f t="shared" si="25"/>
        <v>36</v>
      </c>
      <c r="AT66" s="51">
        <f t="shared" si="25"/>
        <v>36</v>
      </c>
      <c r="AU66" s="51">
        <f t="shared" si="25"/>
        <v>0</v>
      </c>
      <c r="AV66" s="51"/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22"/>
        <v>316</v>
      </c>
    </row>
    <row r="67" spans="1:57" ht="15.75" customHeight="1" thickBot="1">
      <c r="A67" s="283"/>
      <c r="B67" s="263"/>
      <c r="C67" s="263"/>
      <c r="D67" s="50" t="s">
        <v>25</v>
      </c>
      <c r="E67" s="51">
        <f>SUM(E69)</f>
        <v>2</v>
      </c>
      <c r="F67" s="51">
        <f aca="true" t="shared" si="26" ref="F67:AU67">SUM(F69)</f>
        <v>3</v>
      </c>
      <c r="G67" s="51">
        <f t="shared" si="26"/>
        <v>2</v>
      </c>
      <c r="H67" s="51">
        <f t="shared" si="26"/>
        <v>3</v>
      </c>
      <c r="I67" s="51">
        <f t="shared" si="26"/>
        <v>2</v>
      </c>
      <c r="J67" s="51">
        <f t="shared" si="26"/>
        <v>3</v>
      </c>
      <c r="K67" s="51">
        <f t="shared" si="26"/>
        <v>2</v>
      </c>
      <c r="L67" s="51">
        <f t="shared" si="26"/>
        <v>3</v>
      </c>
      <c r="M67" s="51">
        <f t="shared" si="26"/>
        <v>2</v>
      </c>
      <c r="N67" s="51">
        <f t="shared" si="26"/>
        <v>3</v>
      </c>
      <c r="O67" s="51">
        <f t="shared" si="26"/>
        <v>2</v>
      </c>
      <c r="P67" s="51">
        <f t="shared" si="26"/>
        <v>3</v>
      </c>
      <c r="Q67" s="51">
        <f t="shared" si="26"/>
        <v>3</v>
      </c>
      <c r="R67" s="51">
        <f t="shared" si="26"/>
        <v>0</v>
      </c>
      <c r="S67" s="51">
        <f t="shared" si="26"/>
        <v>0</v>
      </c>
      <c r="T67" s="51">
        <f t="shared" si="26"/>
        <v>0</v>
      </c>
      <c r="U67" s="51"/>
      <c r="V67" s="51" t="s">
        <v>23</v>
      </c>
      <c r="W67" s="51">
        <f t="shared" si="26"/>
        <v>0</v>
      </c>
      <c r="X67" s="51">
        <f t="shared" si="26"/>
        <v>4</v>
      </c>
      <c r="Y67" s="51">
        <f t="shared" si="26"/>
        <v>4</v>
      </c>
      <c r="Z67" s="51">
        <f t="shared" si="26"/>
        <v>4</v>
      </c>
      <c r="AA67" s="51">
        <f t="shared" si="26"/>
        <v>4</v>
      </c>
      <c r="AB67" s="51">
        <f t="shared" si="26"/>
        <v>4</v>
      </c>
      <c r="AC67" s="51">
        <f t="shared" si="26"/>
        <v>4</v>
      </c>
      <c r="AD67" s="51">
        <f t="shared" si="26"/>
        <v>4</v>
      </c>
      <c r="AE67" s="51">
        <f t="shared" si="26"/>
        <v>4</v>
      </c>
      <c r="AF67" s="51">
        <f t="shared" si="26"/>
        <v>4</v>
      </c>
      <c r="AG67" s="51">
        <f t="shared" si="26"/>
        <v>4</v>
      </c>
      <c r="AH67" s="51">
        <f t="shared" si="26"/>
        <v>4</v>
      </c>
      <c r="AI67" s="51">
        <f t="shared" si="26"/>
        <v>3</v>
      </c>
      <c r="AJ67" s="51">
        <f t="shared" si="26"/>
        <v>4</v>
      </c>
      <c r="AK67" s="51">
        <f t="shared" si="26"/>
        <v>3</v>
      </c>
      <c r="AL67" s="51">
        <f t="shared" si="26"/>
        <v>4</v>
      </c>
      <c r="AM67" s="51">
        <f t="shared" si="26"/>
        <v>3</v>
      </c>
      <c r="AN67" s="51">
        <f t="shared" si="26"/>
        <v>4</v>
      </c>
      <c r="AO67" s="51">
        <f t="shared" si="26"/>
        <v>3</v>
      </c>
      <c r="AP67" s="51">
        <f t="shared" si="26"/>
        <v>3</v>
      </c>
      <c r="AQ67" s="51">
        <f t="shared" si="26"/>
        <v>0</v>
      </c>
      <c r="AR67" s="51">
        <f t="shared" si="26"/>
        <v>0</v>
      </c>
      <c r="AS67" s="51">
        <f t="shared" si="26"/>
        <v>0</v>
      </c>
      <c r="AT67" s="51">
        <f t="shared" si="26"/>
        <v>0</v>
      </c>
      <c r="AU67" s="51">
        <f t="shared" si="26"/>
        <v>0</v>
      </c>
      <c r="AV67" s="51"/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45">
        <f t="shared" si="22"/>
        <v>104</v>
      </c>
    </row>
    <row r="68" spans="1:57" ht="21" customHeight="1" thickBot="1">
      <c r="A68" s="283"/>
      <c r="B68" s="264" t="s">
        <v>72</v>
      </c>
      <c r="C68" s="264" t="s">
        <v>202</v>
      </c>
      <c r="D68" s="66" t="s">
        <v>22</v>
      </c>
      <c r="E68" s="9">
        <v>4</v>
      </c>
      <c r="F68" s="9">
        <v>6</v>
      </c>
      <c r="G68" s="9">
        <v>4</v>
      </c>
      <c r="H68" s="9">
        <v>6</v>
      </c>
      <c r="I68" s="9">
        <v>4</v>
      </c>
      <c r="J68" s="9">
        <v>6</v>
      </c>
      <c r="K68" s="9">
        <v>4</v>
      </c>
      <c r="L68" s="9">
        <v>6</v>
      </c>
      <c r="M68" s="9">
        <v>4</v>
      </c>
      <c r="N68" s="9">
        <v>6</v>
      </c>
      <c r="O68" s="9">
        <v>4</v>
      </c>
      <c r="P68" s="9">
        <v>6</v>
      </c>
      <c r="Q68" s="9">
        <v>5</v>
      </c>
      <c r="R68" s="9"/>
      <c r="S68" s="9"/>
      <c r="T68" s="9"/>
      <c r="U68" s="9"/>
      <c r="V68" s="9" t="s">
        <v>23</v>
      </c>
      <c r="W68" s="9" t="s">
        <v>23</v>
      </c>
      <c r="X68" s="12">
        <v>8</v>
      </c>
      <c r="Y68" s="12">
        <v>8</v>
      </c>
      <c r="Z68" s="12">
        <v>8</v>
      </c>
      <c r="AA68" s="126">
        <v>8</v>
      </c>
      <c r="AB68" s="126">
        <v>8</v>
      </c>
      <c r="AC68" s="126">
        <v>8</v>
      </c>
      <c r="AD68" s="126">
        <v>8</v>
      </c>
      <c r="AE68" s="126">
        <v>8</v>
      </c>
      <c r="AF68" s="126">
        <v>8</v>
      </c>
      <c r="AG68" s="126">
        <v>8</v>
      </c>
      <c r="AH68" s="126">
        <v>8</v>
      </c>
      <c r="AI68" s="126">
        <v>6</v>
      </c>
      <c r="AJ68" s="126">
        <v>8</v>
      </c>
      <c r="AK68" s="126">
        <v>6</v>
      </c>
      <c r="AL68" s="126">
        <v>8</v>
      </c>
      <c r="AM68" s="126">
        <v>6</v>
      </c>
      <c r="AN68" s="126">
        <v>8</v>
      </c>
      <c r="AO68" s="126">
        <v>6</v>
      </c>
      <c r="AP68" s="126">
        <v>7</v>
      </c>
      <c r="AQ68" s="12"/>
      <c r="AR68" s="12"/>
      <c r="AS68" s="12"/>
      <c r="AT68" s="12"/>
      <c r="AU68" s="12"/>
      <c r="AV68" s="12"/>
      <c r="AW68" s="12" t="s">
        <v>23</v>
      </c>
      <c r="AX68" s="10" t="s">
        <v>23</v>
      </c>
      <c r="AY68" s="10" t="s">
        <v>23</v>
      </c>
      <c r="AZ68" s="10" t="s">
        <v>23</v>
      </c>
      <c r="BA68" s="10" t="s">
        <v>23</v>
      </c>
      <c r="BB68" s="10" t="s">
        <v>23</v>
      </c>
      <c r="BC68" s="10" t="s">
        <v>23</v>
      </c>
      <c r="BD68" s="10" t="s">
        <v>159</v>
      </c>
      <c r="BE68" s="9">
        <f t="shared" si="17"/>
        <v>208</v>
      </c>
    </row>
    <row r="69" spans="1:57" ht="15" customHeight="1" thickBot="1">
      <c r="A69" s="283"/>
      <c r="B69" s="265"/>
      <c r="C69" s="265"/>
      <c r="D69" s="66" t="s">
        <v>25</v>
      </c>
      <c r="E69" s="9">
        <v>2</v>
      </c>
      <c r="F69" s="9">
        <v>3</v>
      </c>
      <c r="G69" s="9">
        <v>2</v>
      </c>
      <c r="H69" s="9">
        <v>3</v>
      </c>
      <c r="I69" s="9">
        <v>2</v>
      </c>
      <c r="J69" s="9">
        <v>3</v>
      </c>
      <c r="K69" s="9">
        <v>2</v>
      </c>
      <c r="L69" s="9">
        <v>3</v>
      </c>
      <c r="M69" s="9">
        <v>2</v>
      </c>
      <c r="N69" s="9">
        <v>3</v>
      </c>
      <c r="O69" s="9">
        <v>2</v>
      </c>
      <c r="P69" s="9">
        <v>3</v>
      </c>
      <c r="Q69" s="9">
        <v>3</v>
      </c>
      <c r="R69" s="9"/>
      <c r="S69" s="9"/>
      <c r="T69" s="9"/>
      <c r="U69" s="9"/>
      <c r="V69" s="9" t="s">
        <v>23</v>
      </c>
      <c r="W69" s="9" t="s">
        <v>23</v>
      </c>
      <c r="X69" s="12">
        <v>4</v>
      </c>
      <c r="Y69" s="12">
        <v>4</v>
      </c>
      <c r="Z69" s="12">
        <v>4</v>
      </c>
      <c r="AA69" s="126">
        <v>4</v>
      </c>
      <c r="AB69" s="126">
        <v>4</v>
      </c>
      <c r="AC69" s="126">
        <v>4</v>
      </c>
      <c r="AD69" s="126">
        <v>4</v>
      </c>
      <c r="AE69" s="126">
        <v>4</v>
      </c>
      <c r="AF69" s="126">
        <v>4</v>
      </c>
      <c r="AG69" s="126">
        <v>4</v>
      </c>
      <c r="AH69" s="126">
        <v>4</v>
      </c>
      <c r="AI69" s="126">
        <v>3</v>
      </c>
      <c r="AJ69" s="126">
        <v>4</v>
      </c>
      <c r="AK69" s="126">
        <v>3</v>
      </c>
      <c r="AL69" s="126">
        <v>4</v>
      </c>
      <c r="AM69" s="126">
        <v>3</v>
      </c>
      <c r="AN69" s="126">
        <v>4</v>
      </c>
      <c r="AO69" s="126">
        <v>3</v>
      </c>
      <c r="AP69" s="126">
        <v>3</v>
      </c>
      <c r="AQ69" s="12"/>
      <c r="AR69" s="12"/>
      <c r="AS69" s="12"/>
      <c r="AT69" s="12"/>
      <c r="AU69" s="12"/>
      <c r="AV69" s="12"/>
      <c r="AW69" s="12" t="s">
        <v>23</v>
      </c>
      <c r="AX69" s="10" t="s">
        <v>23</v>
      </c>
      <c r="AY69" s="10" t="s">
        <v>23</v>
      </c>
      <c r="AZ69" s="10" t="s">
        <v>23</v>
      </c>
      <c r="BA69" s="10" t="s">
        <v>23</v>
      </c>
      <c r="BB69" s="10" t="s">
        <v>23</v>
      </c>
      <c r="BC69" s="10" t="s">
        <v>23</v>
      </c>
      <c r="BD69" s="10" t="s">
        <v>159</v>
      </c>
      <c r="BE69" s="45">
        <f t="shared" si="17"/>
        <v>104</v>
      </c>
    </row>
    <row r="70" spans="1:57" ht="13.5" customHeight="1" hidden="1" thickBot="1">
      <c r="A70" s="283"/>
      <c r="B70" s="264" t="s">
        <v>125</v>
      </c>
      <c r="C70" s="264" t="s">
        <v>124</v>
      </c>
      <c r="D70" s="66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9"/>
      <c r="Q70" s="9"/>
      <c r="R70" s="9"/>
      <c r="S70" s="9"/>
      <c r="T70" s="9"/>
      <c r="U70" s="9"/>
      <c r="V70" s="9" t="s">
        <v>23</v>
      </c>
      <c r="W70" s="9" t="s">
        <v>23</v>
      </c>
      <c r="X70" s="12"/>
      <c r="Y70" s="12"/>
      <c r="Z70" s="12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"/>
      <c r="AR70" s="12"/>
      <c r="AS70" s="12"/>
      <c r="AT70" s="12"/>
      <c r="AU70" s="12"/>
      <c r="AV70" s="12"/>
      <c r="AW70" s="12"/>
      <c r="AX70" s="10"/>
      <c r="AY70" s="10"/>
      <c r="AZ70" s="10"/>
      <c r="BA70" s="10"/>
      <c r="BB70" s="10"/>
      <c r="BC70" s="10"/>
      <c r="BD70" s="10"/>
      <c r="BE70" s="9">
        <f t="shared" si="17"/>
        <v>0</v>
      </c>
    </row>
    <row r="71" spans="1:57" ht="21.75" customHeight="1" hidden="1" thickBot="1">
      <c r="A71" s="283"/>
      <c r="B71" s="265"/>
      <c r="C71" s="265"/>
      <c r="D71" s="66" t="s">
        <v>25</v>
      </c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1"/>
      <c r="P71" s="9"/>
      <c r="Q71" s="9"/>
      <c r="R71" s="9"/>
      <c r="S71" s="9"/>
      <c r="T71" s="9"/>
      <c r="U71" s="9"/>
      <c r="V71" s="9" t="s">
        <v>23</v>
      </c>
      <c r="W71" s="9" t="s">
        <v>23</v>
      </c>
      <c r="X71" s="12"/>
      <c r="Y71" s="12"/>
      <c r="Z71" s="12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"/>
      <c r="AR71" s="12"/>
      <c r="AS71" s="12"/>
      <c r="AT71" s="12"/>
      <c r="AU71" s="12"/>
      <c r="AV71" s="12"/>
      <c r="AW71" s="12"/>
      <c r="AX71" s="10"/>
      <c r="AY71" s="10"/>
      <c r="AZ71" s="10"/>
      <c r="BA71" s="10"/>
      <c r="BB71" s="10"/>
      <c r="BC71" s="10"/>
      <c r="BD71" s="10"/>
      <c r="BE71" s="9">
        <f t="shared" si="17"/>
        <v>0</v>
      </c>
    </row>
    <row r="72" spans="1:57" ht="14.25" customHeight="1" thickBot="1">
      <c r="A72" s="283"/>
      <c r="B72" s="66" t="s">
        <v>74</v>
      </c>
      <c r="C72" s="63" t="s">
        <v>61</v>
      </c>
      <c r="D72" s="66" t="s">
        <v>22</v>
      </c>
      <c r="E72" s="11"/>
      <c r="F72" s="11"/>
      <c r="G72" s="11"/>
      <c r="H72" s="11"/>
      <c r="I72" s="44"/>
      <c r="J72" s="44"/>
      <c r="K72" s="44"/>
      <c r="L72" s="44"/>
      <c r="M72" s="11"/>
      <c r="N72" s="11"/>
      <c r="O72" s="11"/>
      <c r="P72" s="9"/>
      <c r="Q72" s="9"/>
      <c r="R72" s="9">
        <v>36</v>
      </c>
      <c r="S72" s="9"/>
      <c r="T72" s="9"/>
      <c r="U72" s="9"/>
      <c r="V72" s="9" t="s">
        <v>23</v>
      </c>
      <c r="W72" s="9" t="s">
        <v>23</v>
      </c>
      <c r="X72" s="12"/>
      <c r="Y72" s="12"/>
      <c r="Z72" s="12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"/>
      <c r="AR72" s="12"/>
      <c r="AS72" s="12">
        <v>36</v>
      </c>
      <c r="AT72" s="12">
        <v>36</v>
      </c>
      <c r="AU72" s="12"/>
      <c r="AV72" s="12"/>
      <c r="AW72" s="12" t="s">
        <v>23</v>
      </c>
      <c r="AX72" s="10" t="s">
        <v>23</v>
      </c>
      <c r="AY72" s="10" t="s">
        <v>23</v>
      </c>
      <c r="AZ72" s="10" t="s">
        <v>23</v>
      </c>
      <c r="BA72" s="10" t="s">
        <v>23</v>
      </c>
      <c r="BB72" s="10" t="s">
        <v>23</v>
      </c>
      <c r="BC72" s="10" t="s">
        <v>23</v>
      </c>
      <c r="BD72" s="10" t="s">
        <v>159</v>
      </c>
      <c r="BE72" s="9">
        <f t="shared" si="17"/>
        <v>108</v>
      </c>
    </row>
    <row r="73" spans="1:57" ht="2.25" customHeight="1" hidden="1" thickBot="1">
      <c r="A73" s="283"/>
      <c r="B73" s="66" t="s">
        <v>62</v>
      </c>
      <c r="C73" s="66" t="s">
        <v>63</v>
      </c>
      <c r="D73" s="66" t="s">
        <v>22</v>
      </c>
      <c r="E73" s="11"/>
      <c r="F73" s="11"/>
      <c r="G73" s="11"/>
      <c r="H73" s="11"/>
      <c r="I73" s="44"/>
      <c r="J73" s="44"/>
      <c r="K73" s="44"/>
      <c r="L73" s="44"/>
      <c r="M73" s="11"/>
      <c r="N73" s="11"/>
      <c r="O73" s="11"/>
      <c r="P73" s="9"/>
      <c r="Q73" s="9"/>
      <c r="R73" s="9"/>
      <c r="S73" s="9"/>
      <c r="T73" s="9"/>
      <c r="U73" s="9"/>
      <c r="V73" s="9" t="s">
        <v>23</v>
      </c>
      <c r="W73" s="9" t="s">
        <v>23</v>
      </c>
      <c r="X73" s="12"/>
      <c r="Y73" s="12"/>
      <c r="Z73" s="12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"/>
      <c r="AR73" s="12"/>
      <c r="AS73" s="12"/>
      <c r="AT73" s="12"/>
      <c r="AU73" s="12"/>
      <c r="AV73" s="12"/>
      <c r="AW73" s="12"/>
      <c r="AX73" s="10"/>
      <c r="AY73" s="10"/>
      <c r="AZ73" s="10"/>
      <c r="BA73" s="10"/>
      <c r="BB73" s="10"/>
      <c r="BC73" s="10"/>
      <c r="BD73" s="10"/>
      <c r="BE73" s="9">
        <f t="shared" si="17"/>
        <v>0</v>
      </c>
    </row>
    <row r="74" spans="1:57" ht="18" customHeight="1" hidden="1" thickBot="1">
      <c r="A74" s="283"/>
      <c r="B74" s="69"/>
      <c r="C74" s="69"/>
      <c r="D74" s="66"/>
      <c r="E74" s="11"/>
      <c r="F74" s="11"/>
      <c r="G74" s="11"/>
      <c r="H74" s="11"/>
      <c r="I74" s="44"/>
      <c r="J74" s="44"/>
      <c r="K74" s="44"/>
      <c r="L74" s="44"/>
      <c r="M74" s="11"/>
      <c r="N74" s="11"/>
      <c r="O74" s="11"/>
      <c r="P74" s="11"/>
      <c r="Q74" s="11"/>
      <c r="R74" s="11"/>
      <c r="S74" s="11"/>
      <c r="T74" s="11"/>
      <c r="U74" s="11"/>
      <c r="V74" s="10"/>
      <c r="W74" s="10"/>
      <c r="X74" s="10"/>
      <c r="Y74" s="10"/>
      <c r="Z74" s="10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9">
        <f t="shared" si="17"/>
        <v>0</v>
      </c>
    </row>
    <row r="75" spans="1:57" ht="13.5" hidden="1" thickBot="1">
      <c r="A75" s="283"/>
      <c r="B75" s="262" t="s">
        <v>122</v>
      </c>
      <c r="C75" s="262"/>
      <c r="D75" s="77" t="s">
        <v>22</v>
      </c>
      <c r="E75" s="51">
        <f aca="true" t="shared" si="27" ref="E75:U75">SUM(E77,E79,E80)</f>
        <v>0</v>
      </c>
      <c r="F75" s="51">
        <f t="shared" si="27"/>
        <v>0</v>
      </c>
      <c r="G75" s="51">
        <f t="shared" si="27"/>
        <v>0</v>
      </c>
      <c r="H75" s="51">
        <f t="shared" si="27"/>
        <v>0</v>
      </c>
      <c r="I75" s="52">
        <f t="shared" si="27"/>
        <v>0</v>
      </c>
      <c r="J75" s="52">
        <f t="shared" si="27"/>
        <v>0</v>
      </c>
      <c r="K75" s="52">
        <f t="shared" si="27"/>
        <v>0</v>
      </c>
      <c r="L75" s="52">
        <f t="shared" si="27"/>
        <v>0</v>
      </c>
      <c r="M75" s="51">
        <f t="shared" si="27"/>
        <v>0</v>
      </c>
      <c r="N75" s="51">
        <f t="shared" si="27"/>
        <v>0</v>
      </c>
      <c r="O75" s="51">
        <f t="shared" si="27"/>
        <v>0</v>
      </c>
      <c r="P75" s="51">
        <f t="shared" si="27"/>
        <v>0</v>
      </c>
      <c r="Q75" s="51">
        <f t="shared" si="27"/>
        <v>0</v>
      </c>
      <c r="R75" s="51">
        <f t="shared" si="27"/>
        <v>0</v>
      </c>
      <c r="S75" s="51">
        <f t="shared" si="27"/>
        <v>0</v>
      </c>
      <c r="T75" s="51">
        <f t="shared" si="27"/>
        <v>0</v>
      </c>
      <c r="U75" s="51">
        <f t="shared" si="27"/>
        <v>0</v>
      </c>
      <c r="V75" s="51" t="s">
        <v>23</v>
      </c>
      <c r="W75" s="51" t="s">
        <v>23</v>
      </c>
      <c r="X75" s="51">
        <f aca="true" t="shared" si="28" ref="X75:BD75">SUM(X77,X79,X80)</f>
        <v>0</v>
      </c>
      <c r="Y75" s="51">
        <f t="shared" si="28"/>
        <v>0</v>
      </c>
      <c r="Z75" s="51">
        <f t="shared" si="28"/>
        <v>0</v>
      </c>
      <c r="AA75" s="52">
        <f t="shared" si="28"/>
        <v>0</v>
      </c>
      <c r="AB75" s="52">
        <f t="shared" si="28"/>
        <v>0</v>
      </c>
      <c r="AC75" s="52">
        <f t="shared" si="28"/>
        <v>0</v>
      </c>
      <c r="AD75" s="52">
        <f t="shared" si="28"/>
        <v>0</v>
      </c>
      <c r="AE75" s="52">
        <f t="shared" si="28"/>
        <v>0</v>
      </c>
      <c r="AF75" s="52">
        <f t="shared" si="28"/>
        <v>0</v>
      </c>
      <c r="AG75" s="52">
        <f t="shared" si="28"/>
        <v>0</v>
      </c>
      <c r="AH75" s="52">
        <f t="shared" si="28"/>
        <v>0</v>
      </c>
      <c r="AI75" s="52">
        <f t="shared" si="28"/>
        <v>0</v>
      </c>
      <c r="AJ75" s="52">
        <f t="shared" si="28"/>
        <v>0</v>
      </c>
      <c r="AK75" s="52">
        <f t="shared" si="28"/>
        <v>0</v>
      </c>
      <c r="AL75" s="52">
        <f t="shared" si="28"/>
        <v>0</v>
      </c>
      <c r="AM75" s="52">
        <f t="shared" si="28"/>
        <v>0</v>
      </c>
      <c r="AN75" s="52">
        <f t="shared" si="28"/>
        <v>0</v>
      </c>
      <c r="AO75" s="52">
        <f t="shared" si="28"/>
        <v>0</v>
      </c>
      <c r="AP75" s="52">
        <f t="shared" si="28"/>
        <v>0</v>
      </c>
      <c r="AQ75" s="51">
        <f t="shared" si="28"/>
        <v>0</v>
      </c>
      <c r="AR75" s="51">
        <f t="shared" si="28"/>
        <v>0</v>
      </c>
      <c r="AS75" s="51">
        <f t="shared" si="28"/>
        <v>0</v>
      </c>
      <c r="AT75" s="51">
        <f t="shared" si="28"/>
        <v>0</v>
      </c>
      <c r="AU75" s="51">
        <f t="shared" si="28"/>
        <v>0</v>
      </c>
      <c r="AV75" s="51">
        <f t="shared" si="28"/>
        <v>0</v>
      </c>
      <c r="AW75" s="51">
        <f t="shared" si="28"/>
        <v>0</v>
      </c>
      <c r="AX75" s="51">
        <f t="shared" si="28"/>
        <v>0</v>
      </c>
      <c r="AY75" s="51">
        <f t="shared" si="28"/>
        <v>0</v>
      </c>
      <c r="AZ75" s="51">
        <f t="shared" si="28"/>
        <v>0</v>
      </c>
      <c r="BA75" s="51">
        <f t="shared" si="28"/>
        <v>0</v>
      </c>
      <c r="BB75" s="51">
        <f t="shared" si="28"/>
        <v>0</v>
      </c>
      <c r="BC75" s="51">
        <f t="shared" si="28"/>
        <v>0</v>
      </c>
      <c r="BD75" s="51">
        <f t="shared" si="28"/>
        <v>0</v>
      </c>
      <c r="BE75" s="9">
        <f aca="true" t="shared" si="29" ref="BE75:BE90">SUM(E75:BD75)</f>
        <v>0</v>
      </c>
    </row>
    <row r="76" spans="1:57" ht="16.5" customHeight="1" hidden="1" thickBot="1">
      <c r="A76" s="283"/>
      <c r="B76" s="263"/>
      <c r="C76" s="263"/>
      <c r="D76" s="77" t="s">
        <v>25</v>
      </c>
      <c r="E76" s="51">
        <f aca="true" t="shared" si="30" ref="E76:U76">SUM(E78)</f>
        <v>0</v>
      </c>
      <c r="F76" s="51">
        <f t="shared" si="30"/>
        <v>0</v>
      </c>
      <c r="G76" s="51">
        <f t="shared" si="30"/>
        <v>0</v>
      </c>
      <c r="H76" s="51">
        <f t="shared" si="30"/>
        <v>0</v>
      </c>
      <c r="I76" s="52">
        <f t="shared" si="30"/>
        <v>0</v>
      </c>
      <c r="J76" s="52">
        <f t="shared" si="30"/>
        <v>0</v>
      </c>
      <c r="K76" s="52">
        <f t="shared" si="30"/>
        <v>0</v>
      </c>
      <c r="L76" s="52">
        <f t="shared" si="30"/>
        <v>0</v>
      </c>
      <c r="M76" s="51">
        <f t="shared" si="30"/>
        <v>0</v>
      </c>
      <c r="N76" s="51">
        <f t="shared" si="30"/>
        <v>0</v>
      </c>
      <c r="O76" s="51">
        <f t="shared" si="30"/>
        <v>0</v>
      </c>
      <c r="P76" s="51">
        <f t="shared" si="30"/>
        <v>0</v>
      </c>
      <c r="Q76" s="51">
        <f t="shared" si="30"/>
        <v>0</v>
      </c>
      <c r="R76" s="51">
        <f t="shared" si="30"/>
        <v>0</v>
      </c>
      <c r="S76" s="51">
        <f t="shared" si="30"/>
        <v>0</v>
      </c>
      <c r="T76" s="51">
        <f t="shared" si="30"/>
        <v>0</v>
      </c>
      <c r="U76" s="51">
        <f t="shared" si="30"/>
        <v>0</v>
      </c>
      <c r="V76" s="51" t="s">
        <v>23</v>
      </c>
      <c r="W76" s="51" t="s">
        <v>23</v>
      </c>
      <c r="X76" s="51">
        <f aca="true" t="shared" si="31" ref="X76:BD76">SUM(X78)</f>
        <v>0</v>
      </c>
      <c r="Y76" s="51">
        <f t="shared" si="31"/>
        <v>0</v>
      </c>
      <c r="Z76" s="51">
        <f t="shared" si="31"/>
        <v>0</v>
      </c>
      <c r="AA76" s="52">
        <f t="shared" si="31"/>
        <v>0</v>
      </c>
      <c r="AB76" s="52">
        <f t="shared" si="31"/>
        <v>0</v>
      </c>
      <c r="AC76" s="52">
        <f t="shared" si="31"/>
        <v>0</v>
      </c>
      <c r="AD76" s="52">
        <f t="shared" si="31"/>
        <v>0</v>
      </c>
      <c r="AE76" s="52">
        <f t="shared" si="31"/>
        <v>0</v>
      </c>
      <c r="AF76" s="52">
        <f t="shared" si="31"/>
        <v>0</v>
      </c>
      <c r="AG76" s="52">
        <f t="shared" si="31"/>
        <v>0</v>
      </c>
      <c r="AH76" s="52">
        <f t="shared" si="31"/>
        <v>0</v>
      </c>
      <c r="AI76" s="52">
        <f t="shared" si="31"/>
        <v>0</v>
      </c>
      <c r="AJ76" s="52">
        <f t="shared" si="31"/>
        <v>0</v>
      </c>
      <c r="AK76" s="52">
        <f t="shared" si="31"/>
        <v>0</v>
      </c>
      <c r="AL76" s="52">
        <f t="shared" si="31"/>
        <v>0</v>
      </c>
      <c r="AM76" s="52">
        <f t="shared" si="31"/>
        <v>0</v>
      </c>
      <c r="AN76" s="52">
        <f t="shared" si="31"/>
        <v>0</v>
      </c>
      <c r="AO76" s="52">
        <f t="shared" si="31"/>
        <v>0</v>
      </c>
      <c r="AP76" s="52">
        <f t="shared" si="31"/>
        <v>0</v>
      </c>
      <c r="AQ76" s="51">
        <f t="shared" si="31"/>
        <v>0</v>
      </c>
      <c r="AR76" s="51">
        <f t="shared" si="31"/>
        <v>0</v>
      </c>
      <c r="AS76" s="51">
        <f t="shared" si="31"/>
        <v>0</v>
      </c>
      <c r="AT76" s="51">
        <f t="shared" si="31"/>
        <v>0</v>
      </c>
      <c r="AU76" s="51">
        <f t="shared" si="31"/>
        <v>0</v>
      </c>
      <c r="AV76" s="51">
        <f t="shared" si="31"/>
        <v>0</v>
      </c>
      <c r="AW76" s="51">
        <f t="shared" si="31"/>
        <v>0</v>
      </c>
      <c r="AX76" s="51">
        <f t="shared" si="31"/>
        <v>0</v>
      </c>
      <c r="AY76" s="51">
        <f t="shared" si="31"/>
        <v>0</v>
      </c>
      <c r="AZ76" s="51">
        <f t="shared" si="31"/>
        <v>0</v>
      </c>
      <c r="BA76" s="51">
        <f t="shared" si="31"/>
        <v>0</v>
      </c>
      <c r="BB76" s="51">
        <f t="shared" si="31"/>
        <v>0</v>
      </c>
      <c r="BC76" s="51">
        <f t="shared" si="31"/>
        <v>0</v>
      </c>
      <c r="BD76" s="51">
        <f t="shared" si="31"/>
        <v>0</v>
      </c>
      <c r="BE76" s="9">
        <f t="shared" si="29"/>
        <v>0</v>
      </c>
    </row>
    <row r="77" spans="1:57" s="14" customFormat="1" ht="13.5" hidden="1" thickBot="1">
      <c r="A77" s="283"/>
      <c r="B77" s="264" t="s">
        <v>121</v>
      </c>
      <c r="C77" s="264"/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9"/>
      <c r="P77" s="9"/>
      <c r="Q77" s="9"/>
      <c r="R77" s="9"/>
      <c r="S77" s="9"/>
      <c r="T77" s="9"/>
      <c r="U77" s="9"/>
      <c r="V77" s="12" t="s">
        <v>23</v>
      </c>
      <c r="W77" s="12" t="s">
        <v>23</v>
      </c>
      <c r="X77" s="12"/>
      <c r="Y77" s="12"/>
      <c r="Z77" s="12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9">
        <f t="shared" si="29"/>
        <v>0</v>
      </c>
    </row>
    <row r="78" spans="1:57" s="14" customFormat="1" ht="11.25" customHeight="1" hidden="1" thickBot="1">
      <c r="A78" s="283"/>
      <c r="B78" s="265"/>
      <c r="C78" s="265"/>
      <c r="D78" s="66" t="s">
        <v>25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9"/>
      <c r="P78" s="9"/>
      <c r="Q78" s="9"/>
      <c r="R78" s="9"/>
      <c r="S78" s="9"/>
      <c r="T78" s="9"/>
      <c r="U78" s="9"/>
      <c r="V78" s="12" t="s">
        <v>23</v>
      </c>
      <c r="W78" s="12" t="s">
        <v>23</v>
      </c>
      <c r="X78" s="12"/>
      <c r="Y78" s="12"/>
      <c r="Z78" s="12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9">
        <f t="shared" si="29"/>
        <v>0</v>
      </c>
    </row>
    <row r="79" spans="1:57" s="14" customFormat="1" ht="13.5" customHeight="1" hidden="1" thickBot="1">
      <c r="A79" s="283"/>
      <c r="B79" s="66" t="s">
        <v>68</v>
      </c>
      <c r="C79" s="63"/>
      <c r="D79" s="66" t="s">
        <v>22</v>
      </c>
      <c r="E79" s="9"/>
      <c r="F79" s="9"/>
      <c r="G79" s="9"/>
      <c r="H79" s="9"/>
      <c r="I79" s="13"/>
      <c r="J79" s="13"/>
      <c r="K79" s="13"/>
      <c r="L79" s="13"/>
      <c r="M79" s="9"/>
      <c r="N79" s="9"/>
      <c r="O79" s="9"/>
      <c r="P79" s="9"/>
      <c r="Q79" s="9"/>
      <c r="R79" s="9"/>
      <c r="S79" s="9"/>
      <c r="T79" s="9"/>
      <c r="U79" s="9"/>
      <c r="V79" s="12" t="s">
        <v>23</v>
      </c>
      <c r="W79" s="12" t="s">
        <v>23</v>
      </c>
      <c r="X79" s="12"/>
      <c r="Y79" s="12"/>
      <c r="Z79" s="12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9">
        <f t="shared" si="29"/>
        <v>0</v>
      </c>
    </row>
    <row r="80" spans="1:57" s="14" customFormat="1" ht="19.5" customHeight="1" hidden="1" thickBot="1">
      <c r="A80" s="283"/>
      <c r="B80" s="66" t="s">
        <v>120</v>
      </c>
      <c r="C80" s="66"/>
      <c r="D80" s="66" t="s">
        <v>22</v>
      </c>
      <c r="E80" s="9"/>
      <c r="F80" s="9"/>
      <c r="G80" s="9"/>
      <c r="H80" s="9"/>
      <c r="I80" s="13"/>
      <c r="J80" s="13"/>
      <c r="K80" s="13"/>
      <c r="L80" s="13"/>
      <c r="M80" s="9"/>
      <c r="N80" s="9"/>
      <c r="O80" s="9"/>
      <c r="P80" s="9"/>
      <c r="Q80" s="9"/>
      <c r="R80" s="9"/>
      <c r="S80" s="9"/>
      <c r="T80" s="9"/>
      <c r="U80" s="9"/>
      <c r="V80" s="12" t="s">
        <v>23</v>
      </c>
      <c r="W80" s="12" t="s">
        <v>23</v>
      </c>
      <c r="X80" s="12"/>
      <c r="Y80" s="12"/>
      <c r="Z80" s="12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9">
        <f t="shared" si="29"/>
        <v>0</v>
      </c>
    </row>
    <row r="81" spans="1:57" ht="13.5" customHeight="1" hidden="1" thickBot="1">
      <c r="A81" s="283"/>
      <c r="B81" s="262" t="s">
        <v>70</v>
      </c>
      <c r="C81" s="262" t="s">
        <v>119</v>
      </c>
      <c r="D81" s="76" t="s">
        <v>22</v>
      </c>
      <c r="E81" s="8"/>
      <c r="F81" s="8"/>
      <c r="G81" s="8"/>
      <c r="H81" s="8"/>
      <c r="I81" s="43"/>
      <c r="J81" s="43"/>
      <c r="K81" s="43"/>
      <c r="L81" s="43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9">
        <f t="shared" si="29"/>
        <v>0</v>
      </c>
    </row>
    <row r="82" spans="1:57" ht="13.5" customHeight="1" hidden="1" thickBot="1">
      <c r="A82" s="283"/>
      <c r="B82" s="267"/>
      <c r="C82" s="267"/>
      <c r="D82" s="76" t="s">
        <v>25</v>
      </c>
      <c r="E82" s="8"/>
      <c r="F82" s="8"/>
      <c r="G82" s="8"/>
      <c r="H82" s="8"/>
      <c r="I82" s="43"/>
      <c r="J82" s="43"/>
      <c r="K82" s="43"/>
      <c r="L82" s="43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9">
        <f t="shared" si="29"/>
        <v>0</v>
      </c>
    </row>
    <row r="83" spans="1:57" ht="13.5" customHeight="1" hidden="1" thickBot="1">
      <c r="A83" s="283"/>
      <c r="B83" s="264" t="s">
        <v>72</v>
      </c>
      <c r="C83" s="264" t="s">
        <v>118</v>
      </c>
      <c r="D83" s="66" t="s">
        <v>22</v>
      </c>
      <c r="E83" s="11"/>
      <c r="F83" s="11"/>
      <c r="G83" s="11"/>
      <c r="H83" s="11"/>
      <c r="I83" s="44"/>
      <c r="J83" s="44"/>
      <c r="K83" s="44"/>
      <c r="L83" s="44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29"/>
        <v>0</v>
      </c>
    </row>
    <row r="84" spans="1:57" ht="13.5" customHeight="1" hidden="1" thickBot="1">
      <c r="A84" s="283"/>
      <c r="B84" s="293"/>
      <c r="C84" s="293"/>
      <c r="D84" s="66" t="s">
        <v>25</v>
      </c>
      <c r="E84" s="11"/>
      <c r="F84" s="11"/>
      <c r="G84" s="11"/>
      <c r="H84" s="11"/>
      <c r="I84" s="44"/>
      <c r="J84" s="44"/>
      <c r="K84" s="44"/>
      <c r="L84" s="44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0"/>
      <c r="X84" s="10"/>
      <c r="Y84" s="10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29"/>
        <v>0</v>
      </c>
    </row>
    <row r="85" spans="1:57" ht="13.5" customHeight="1" hidden="1" thickBot="1">
      <c r="A85" s="283"/>
      <c r="B85" s="264" t="s">
        <v>117</v>
      </c>
      <c r="C85" s="264" t="s">
        <v>116</v>
      </c>
      <c r="D85" s="66" t="s">
        <v>22</v>
      </c>
      <c r="E85" s="11"/>
      <c r="F85" s="11"/>
      <c r="G85" s="11"/>
      <c r="H85" s="11"/>
      <c r="I85" s="44"/>
      <c r="J85" s="44"/>
      <c r="K85" s="44"/>
      <c r="L85" s="44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0"/>
      <c r="X85" s="10"/>
      <c r="Y85" s="10"/>
      <c r="Z85" s="10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9">
        <f t="shared" si="29"/>
        <v>0</v>
      </c>
    </row>
    <row r="86" spans="1:57" ht="29.25" customHeight="1" hidden="1" thickBot="1">
      <c r="A86" s="283"/>
      <c r="B86" s="293"/>
      <c r="C86" s="293"/>
      <c r="D86" s="66" t="s">
        <v>25</v>
      </c>
      <c r="E86" s="11"/>
      <c r="F86" s="11"/>
      <c r="G86" s="11"/>
      <c r="H86" s="11"/>
      <c r="I86" s="44"/>
      <c r="J86" s="44"/>
      <c r="K86" s="44"/>
      <c r="L86" s="44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10"/>
      <c r="Y86" s="10"/>
      <c r="Z86" s="10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t="shared" si="29"/>
        <v>0</v>
      </c>
    </row>
    <row r="87" spans="1:57" ht="13.5" customHeight="1" hidden="1" thickBot="1">
      <c r="A87" s="283"/>
      <c r="B87" s="66" t="s">
        <v>74</v>
      </c>
      <c r="C87" s="70" t="s">
        <v>61</v>
      </c>
      <c r="D87" s="66" t="s">
        <v>22</v>
      </c>
      <c r="E87" s="11"/>
      <c r="F87" s="11"/>
      <c r="G87" s="11"/>
      <c r="H87" s="11"/>
      <c r="I87" s="44"/>
      <c r="J87" s="44"/>
      <c r="K87" s="44"/>
      <c r="L87" s="44"/>
      <c r="M87" s="11"/>
      <c r="N87" s="11"/>
      <c r="O87" s="11"/>
      <c r="P87" s="11"/>
      <c r="Q87" s="11"/>
      <c r="R87" s="11"/>
      <c r="S87" s="11"/>
      <c r="T87" s="11"/>
      <c r="U87" s="11"/>
      <c r="V87" s="10"/>
      <c r="W87" s="10"/>
      <c r="X87" s="10"/>
      <c r="Y87" s="10"/>
      <c r="Z87" s="10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9">
        <f t="shared" si="29"/>
        <v>0</v>
      </c>
    </row>
    <row r="88" spans="1:57" ht="18" customHeight="1" hidden="1" thickBot="1">
      <c r="A88" s="283"/>
      <c r="B88" s="62" t="s">
        <v>75</v>
      </c>
      <c r="C88" s="66" t="s">
        <v>63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11"/>
      <c r="N88" s="11"/>
      <c r="O88" s="11"/>
      <c r="P88" s="11"/>
      <c r="Q88" s="11"/>
      <c r="R88" s="11"/>
      <c r="S88" s="11"/>
      <c r="T88" s="11"/>
      <c r="U88" s="11"/>
      <c r="V88" s="10"/>
      <c r="W88" s="10"/>
      <c r="X88" s="10"/>
      <c r="Y88" s="10"/>
      <c r="Z88" s="10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9">
        <f t="shared" si="29"/>
        <v>0</v>
      </c>
    </row>
    <row r="89" spans="1:57" ht="13.5" customHeight="1" hidden="1" thickBot="1">
      <c r="A89" s="283"/>
      <c r="B89" s="294" t="s">
        <v>106</v>
      </c>
      <c r="C89" s="71" t="s">
        <v>32</v>
      </c>
      <c r="D89" s="76" t="s">
        <v>22</v>
      </c>
      <c r="E89" s="8"/>
      <c r="F89" s="8"/>
      <c r="G89" s="8"/>
      <c r="H89" s="8"/>
      <c r="I89" s="43"/>
      <c r="J89" s="43"/>
      <c r="K89" s="43"/>
      <c r="L89" s="43"/>
      <c r="M89" s="8"/>
      <c r="N89" s="8"/>
      <c r="O89" s="8"/>
      <c r="P89" s="8"/>
      <c r="Q89" s="8"/>
      <c r="R89" s="8"/>
      <c r="S89" s="8"/>
      <c r="T89" s="8"/>
      <c r="U89" s="8"/>
      <c r="V89" s="7"/>
      <c r="W89" s="7"/>
      <c r="X89" s="7"/>
      <c r="Y89" s="7"/>
      <c r="Z89" s="7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9">
        <f t="shared" si="29"/>
        <v>0</v>
      </c>
    </row>
    <row r="90" spans="1:57" ht="13.5" customHeight="1" hidden="1" thickBot="1">
      <c r="A90" s="283"/>
      <c r="B90" s="267"/>
      <c r="C90" s="72" t="s">
        <v>41</v>
      </c>
      <c r="D90" s="76" t="s">
        <v>25</v>
      </c>
      <c r="E90" s="8"/>
      <c r="F90" s="8"/>
      <c r="G90" s="8"/>
      <c r="H90" s="8"/>
      <c r="I90" s="43"/>
      <c r="J90" s="43"/>
      <c r="K90" s="43"/>
      <c r="L90" s="43"/>
      <c r="M90" s="8"/>
      <c r="N90" s="8"/>
      <c r="O90" s="8"/>
      <c r="P90" s="8"/>
      <c r="Q90" s="8"/>
      <c r="R90" s="8"/>
      <c r="S90" s="8"/>
      <c r="T90" s="8"/>
      <c r="U90" s="8"/>
      <c r="V90" s="7"/>
      <c r="W90" s="7"/>
      <c r="X90" s="7"/>
      <c r="Y90" s="7"/>
      <c r="Z90" s="7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9">
        <f t="shared" si="29"/>
        <v>0</v>
      </c>
    </row>
    <row r="91" spans="1:57" ht="30.75" customHeight="1" hidden="1" thickBot="1">
      <c r="A91" s="283"/>
      <c r="B91" s="73"/>
      <c r="C91" s="74"/>
      <c r="D91" s="79"/>
      <c r="E91" s="60"/>
      <c r="F91" s="60"/>
      <c r="G91" s="60"/>
      <c r="H91" s="60"/>
      <c r="I91" s="68"/>
      <c r="J91" s="68"/>
      <c r="K91" s="68"/>
      <c r="L91" s="68"/>
      <c r="M91" s="60"/>
      <c r="N91" s="60"/>
      <c r="O91" s="60"/>
      <c r="P91" s="60"/>
      <c r="Q91" s="60"/>
      <c r="R91" s="60"/>
      <c r="S91" s="60"/>
      <c r="T91" s="60"/>
      <c r="U91" s="60"/>
      <c r="V91" s="59" t="s">
        <v>23</v>
      </c>
      <c r="W91" s="59" t="s">
        <v>23</v>
      </c>
      <c r="X91" s="59"/>
      <c r="Y91" s="59"/>
      <c r="Z91" s="59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59"/>
      <c r="AR91" s="59"/>
      <c r="AS91" s="59"/>
      <c r="AT91" s="59"/>
      <c r="AU91" s="59"/>
      <c r="AV91" s="59"/>
      <c r="AW91" s="59" t="s">
        <v>23</v>
      </c>
      <c r="AX91" s="59" t="s">
        <v>23</v>
      </c>
      <c r="AY91" s="59" t="s">
        <v>23</v>
      </c>
      <c r="AZ91" s="59" t="s">
        <v>23</v>
      </c>
      <c r="BA91" s="59" t="s">
        <v>23</v>
      </c>
      <c r="BB91" s="59" t="s">
        <v>23</v>
      </c>
      <c r="BC91" s="59" t="s">
        <v>23</v>
      </c>
      <c r="BD91" s="59" t="s">
        <v>159</v>
      </c>
      <c r="BE91" s="83">
        <v>0</v>
      </c>
    </row>
    <row r="92" spans="1:57" s="28" customFormat="1" ht="12.75">
      <c r="A92" s="283"/>
      <c r="B92" s="259" t="s">
        <v>107</v>
      </c>
      <c r="C92" s="260"/>
      <c r="D92" s="261"/>
      <c r="E92" s="246">
        <f>SUM(E7,E17,E39)</f>
        <v>36</v>
      </c>
      <c r="F92" s="246">
        <f aca="true" t="shared" si="32" ref="F92:AU92">SUM(F7,F17,F39)</f>
        <v>36</v>
      </c>
      <c r="G92" s="246">
        <f t="shared" si="32"/>
        <v>36</v>
      </c>
      <c r="H92" s="246">
        <f t="shared" si="32"/>
        <v>36</v>
      </c>
      <c r="I92" s="246">
        <f t="shared" si="32"/>
        <v>36</v>
      </c>
      <c r="J92" s="246">
        <f t="shared" si="32"/>
        <v>36</v>
      </c>
      <c r="K92" s="246">
        <f t="shared" si="32"/>
        <v>36</v>
      </c>
      <c r="L92" s="246">
        <f t="shared" si="32"/>
        <v>36</v>
      </c>
      <c r="M92" s="246">
        <f t="shared" si="32"/>
        <v>36</v>
      </c>
      <c r="N92" s="246">
        <f t="shared" si="32"/>
        <v>36</v>
      </c>
      <c r="O92" s="246">
        <f t="shared" si="32"/>
        <v>36</v>
      </c>
      <c r="P92" s="246">
        <f t="shared" si="32"/>
        <v>36</v>
      </c>
      <c r="Q92" s="246">
        <f t="shared" si="32"/>
        <v>36</v>
      </c>
      <c r="R92" s="246">
        <f t="shared" si="32"/>
        <v>36</v>
      </c>
      <c r="S92" s="246">
        <f t="shared" si="32"/>
        <v>36</v>
      </c>
      <c r="T92" s="246">
        <f t="shared" si="32"/>
        <v>36</v>
      </c>
      <c r="U92" s="246">
        <f t="shared" si="32"/>
        <v>0</v>
      </c>
      <c r="V92" s="246" t="s">
        <v>23</v>
      </c>
      <c r="W92" s="246" t="s">
        <v>23</v>
      </c>
      <c r="X92" s="246">
        <f t="shared" si="32"/>
        <v>36</v>
      </c>
      <c r="Y92" s="246">
        <f t="shared" si="32"/>
        <v>36</v>
      </c>
      <c r="Z92" s="246">
        <f t="shared" si="32"/>
        <v>36</v>
      </c>
      <c r="AA92" s="246">
        <f t="shared" si="32"/>
        <v>36</v>
      </c>
      <c r="AB92" s="246">
        <f t="shared" si="32"/>
        <v>36</v>
      </c>
      <c r="AC92" s="246">
        <f t="shared" si="32"/>
        <v>36</v>
      </c>
      <c r="AD92" s="246">
        <f t="shared" si="32"/>
        <v>36</v>
      </c>
      <c r="AE92" s="246">
        <f t="shared" si="32"/>
        <v>36</v>
      </c>
      <c r="AF92" s="246">
        <f t="shared" si="32"/>
        <v>36</v>
      </c>
      <c r="AG92" s="246">
        <f t="shared" si="32"/>
        <v>36</v>
      </c>
      <c r="AH92" s="246">
        <f t="shared" si="32"/>
        <v>36</v>
      </c>
      <c r="AI92" s="246">
        <f t="shared" si="32"/>
        <v>36</v>
      </c>
      <c r="AJ92" s="246">
        <f t="shared" si="32"/>
        <v>36</v>
      </c>
      <c r="AK92" s="246">
        <f t="shared" si="32"/>
        <v>36</v>
      </c>
      <c r="AL92" s="246">
        <f t="shared" si="32"/>
        <v>36</v>
      </c>
      <c r="AM92" s="246">
        <f t="shared" si="32"/>
        <v>36</v>
      </c>
      <c r="AN92" s="246">
        <f t="shared" si="32"/>
        <v>36</v>
      </c>
      <c r="AO92" s="246">
        <f t="shared" si="32"/>
        <v>36</v>
      </c>
      <c r="AP92" s="246">
        <f t="shared" si="32"/>
        <v>36</v>
      </c>
      <c r="AQ92" s="246">
        <f t="shared" si="32"/>
        <v>36</v>
      </c>
      <c r="AR92" s="246">
        <f t="shared" si="32"/>
        <v>36</v>
      </c>
      <c r="AS92" s="246">
        <f t="shared" si="32"/>
        <v>36</v>
      </c>
      <c r="AT92" s="246">
        <f t="shared" si="32"/>
        <v>36</v>
      </c>
      <c r="AU92" s="246">
        <f t="shared" si="32"/>
        <v>36</v>
      </c>
      <c r="AV92" s="246">
        <f>AV7+AV39</f>
        <v>0</v>
      </c>
      <c r="AW92" s="246" t="s">
        <v>23</v>
      </c>
      <c r="AX92" s="246" t="s">
        <v>23</v>
      </c>
      <c r="AY92" s="246" t="s">
        <v>23</v>
      </c>
      <c r="AZ92" s="246" t="s">
        <v>23</v>
      </c>
      <c r="BA92" s="246" t="s">
        <v>23</v>
      </c>
      <c r="BB92" s="246" t="s">
        <v>23</v>
      </c>
      <c r="BC92" s="246" t="s">
        <v>23</v>
      </c>
      <c r="BD92" s="246" t="s">
        <v>159</v>
      </c>
      <c r="BE92" s="250">
        <f>SUM(BE7,BE17,BE39)</f>
        <v>1440</v>
      </c>
    </row>
    <row r="93" spans="1:57" s="28" customFormat="1" ht="13.5" thickBot="1">
      <c r="A93" s="283"/>
      <c r="B93" s="252" t="s">
        <v>108</v>
      </c>
      <c r="C93" s="253"/>
      <c r="D93" s="254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51"/>
    </row>
    <row r="94" spans="1:57" s="28" customFormat="1" ht="28.5" customHeight="1" thickBot="1">
      <c r="A94" s="283"/>
      <c r="B94" s="238" t="s">
        <v>109</v>
      </c>
      <c r="C94" s="239"/>
      <c r="D94" s="240"/>
      <c r="E94" s="121">
        <f>E40+E8+E18</f>
        <v>18</v>
      </c>
      <c r="F94" s="121">
        <f aca="true" t="shared" si="33" ref="F94:AU94">F40+F8+F18</f>
        <v>18</v>
      </c>
      <c r="G94" s="121">
        <f t="shared" si="33"/>
        <v>18</v>
      </c>
      <c r="H94" s="121">
        <f t="shared" si="33"/>
        <v>18</v>
      </c>
      <c r="I94" s="121">
        <f t="shared" si="33"/>
        <v>18</v>
      </c>
      <c r="J94" s="121">
        <f t="shared" si="33"/>
        <v>18</v>
      </c>
      <c r="K94" s="121">
        <f t="shared" si="33"/>
        <v>18</v>
      </c>
      <c r="L94" s="121">
        <f t="shared" si="33"/>
        <v>18</v>
      </c>
      <c r="M94" s="121">
        <f t="shared" si="33"/>
        <v>18</v>
      </c>
      <c r="N94" s="121">
        <f t="shared" si="33"/>
        <v>18</v>
      </c>
      <c r="O94" s="121">
        <f t="shared" si="33"/>
        <v>18</v>
      </c>
      <c r="P94" s="121">
        <f t="shared" si="33"/>
        <v>18</v>
      </c>
      <c r="Q94" s="121">
        <f t="shared" si="33"/>
        <v>18</v>
      </c>
      <c r="R94" s="121">
        <f t="shared" si="33"/>
        <v>0</v>
      </c>
      <c r="S94" s="121">
        <f t="shared" si="33"/>
        <v>0</v>
      </c>
      <c r="T94" s="121">
        <f t="shared" si="33"/>
        <v>0</v>
      </c>
      <c r="U94" s="121">
        <f t="shared" si="33"/>
        <v>0</v>
      </c>
      <c r="V94" s="121" t="s">
        <v>23</v>
      </c>
      <c r="W94" s="121" t="s">
        <v>23</v>
      </c>
      <c r="X94" s="121">
        <f t="shared" si="33"/>
        <v>18</v>
      </c>
      <c r="Y94" s="121">
        <f t="shared" si="33"/>
        <v>18</v>
      </c>
      <c r="Z94" s="121">
        <f t="shared" si="33"/>
        <v>18</v>
      </c>
      <c r="AA94" s="121">
        <f t="shared" si="33"/>
        <v>18</v>
      </c>
      <c r="AB94" s="121">
        <f t="shared" si="33"/>
        <v>18</v>
      </c>
      <c r="AC94" s="121">
        <f t="shared" si="33"/>
        <v>18</v>
      </c>
      <c r="AD94" s="121">
        <f t="shared" si="33"/>
        <v>18</v>
      </c>
      <c r="AE94" s="121">
        <f t="shared" si="33"/>
        <v>18</v>
      </c>
      <c r="AF94" s="121">
        <f t="shared" si="33"/>
        <v>18</v>
      </c>
      <c r="AG94" s="121">
        <f t="shared" si="33"/>
        <v>18</v>
      </c>
      <c r="AH94" s="121">
        <f t="shared" si="33"/>
        <v>18</v>
      </c>
      <c r="AI94" s="121">
        <f t="shared" si="33"/>
        <v>18</v>
      </c>
      <c r="AJ94" s="121">
        <f t="shared" si="33"/>
        <v>18</v>
      </c>
      <c r="AK94" s="121">
        <f t="shared" si="33"/>
        <v>18</v>
      </c>
      <c r="AL94" s="121">
        <f t="shared" si="33"/>
        <v>18</v>
      </c>
      <c r="AM94" s="121">
        <f t="shared" si="33"/>
        <v>18</v>
      </c>
      <c r="AN94" s="121">
        <f t="shared" si="33"/>
        <v>18</v>
      </c>
      <c r="AO94" s="121">
        <f t="shared" si="33"/>
        <v>18</v>
      </c>
      <c r="AP94" s="121">
        <f t="shared" si="33"/>
        <v>18</v>
      </c>
      <c r="AQ94" s="121">
        <f t="shared" si="33"/>
        <v>0</v>
      </c>
      <c r="AR94" s="121">
        <f t="shared" si="33"/>
        <v>0</v>
      </c>
      <c r="AS94" s="121">
        <f t="shared" si="33"/>
        <v>0</v>
      </c>
      <c r="AT94" s="121">
        <f t="shared" si="33"/>
        <v>0</v>
      </c>
      <c r="AU94" s="121">
        <f t="shared" si="33"/>
        <v>0</v>
      </c>
      <c r="AV94" s="21">
        <f>AV40+AV8</f>
        <v>0</v>
      </c>
      <c r="AW94" s="21" t="s">
        <v>23</v>
      </c>
      <c r="AX94" s="21" t="s">
        <v>23</v>
      </c>
      <c r="AY94" s="21" t="s">
        <v>23</v>
      </c>
      <c r="AZ94" s="21" t="s">
        <v>23</v>
      </c>
      <c r="BA94" s="21" t="s">
        <v>23</v>
      </c>
      <c r="BB94" s="21" t="s">
        <v>23</v>
      </c>
      <c r="BC94" s="21" t="s">
        <v>23</v>
      </c>
      <c r="BD94" s="21" t="s">
        <v>159</v>
      </c>
      <c r="BE94" s="124">
        <f>SUM(BE8,BE18,BE40)</f>
        <v>576</v>
      </c>
    </row>
    <row r="95" spans="1:57" s="28" customFormat="1" ht="19.5" customHeight="1" thickBot="1">
      <c r="A95" s="283"/>
      <c r="B95" s="238" t="s">
        <v>110</v>
      </c>
      <c r="C95" s="239"/>
      <c r="D95" s="240"/>
      <c r="E95" s="21"/>
      <c r="F95" s="21"/>
      <c r="G95" s="21"/>
      <c r="H95" s="21"/>
      <c r="I95" s="42"/>
      <c r="J95" s="42"/>
      <c r="K95" s="42"/>
      <c r="L95" s="42"/>
      <c r="M95" s="21"/>
      <c r="N95" s="21"/>
      <c r="O95" s="21"/>
      <c r="P95" s="21"/>
      <c r="Q95" s="21"/>
      <c r="R95" s="21"/>
      <c r="S95" s="21"/>
      <c r="T95" s="21"/>
      <c r="U95" s="21">
        <v>50</v>
      </c>
      <c r="V95" s="21" t="s">
        <v>23</v>
      </c>
      <c r="W95" s="21" t="s">
        <v>23</v>
      </c>
      <c r="X95" s="21"/>
      <c r="Y95" s="21"/>
      <c r="Z95" s="21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21"/>
      <c r="AR95" s="21"/>
      <c r="AS95" s="21"/>
      <c r="AT95" s="21"/>
      <c r="AU95" s="21"/>
      <c r="AV95" s="21">
        <v>50</v>
      </c>
      <c r="AW95" s="21" t="s">
        <v>23</v>
      </c>
      <c r="AX95" s="21" t="s">
        <v>23</v>
      </c>
      <c r="AY95" s="21" t="s">
        <v>23</v>
      </c>
      <c r="AZ95" s="21" t="s">
        <v>23</v>
      </c>
      <c r="BA95" s="21" t="s">
        <v>23</v>
      </c>
      <c r="BB95" s="21" t="s">
        <v>23</v>
      </c>
      <c r="BC95" s="21" t="s">
        <v>23</v>
      </c>
      <c r="BD95" s="21" t="s">
        <v>159</v>
      </c>
      <c r="BE95" s="124">
        <f>SUM(F95:BD95)</f>
        <v>100</v>
      </c>
    </row>
    <row r="96" spans="1:57" s="28" customFormat="1" ht="30.75" customHeight="1" thickBot="1">
      <c r="A96" s="284"/>
      <c r="B96" s="238" t="s">
        <v>111</v>
      </c>
      <c r="C96" s="239"/>
      <c r="D96" s="240"/>
      <c r="E96" s="80">
        <f aca="true" t="shared" si="34" ref="E96:U96">E92+E94+E95</f>
        <v>54</v>
      </c>
      <c r="F96" s="80">
        <f t="shared" si="34"/>
        <v>54</v>
      </c>
      <c r="G96" s="80">
        <f t="shared" si="34"/>
        <v>54</v>
      </c>
      <c r="H96" s="80">
        <f t="shared" si="34"/>
        <v>54</v>
      </c>
      <c r="I96" s="81">
        <f t="shared" si="34"/>
        <v>54</v>
      </c>
      <c r="J96" s="81">
        <f t="shared" si="34"/>
        <v>54</v>
      </c>
      <c r="K96" s="81">
        <f t="shared" si="34"/>
        <v>54</v>
      </c>
      <c r="L96" s="81">
        <f t="shared" si="34"/>
        <v>54</v>
      </c>
      <c r="M96" s="80">
        <f t="shared" si="34"/>
        <v>54</v>
      </c>
      <c r="N96" s="80">
        <f t="shared" si="34"/>
        <v>54</v>
      </c>
      <c r="O96" s="80">
        <f t="shared" si="34"/>
        <v>54</v>
      </c>
      <c r="P96" s="80">
        <f t="shared" si="34"/>
        <v>54</v>
      </c>
      <c r="Q96" s="80">
        <f t="shared" si="34"/>
        <v>54</v>
      </c>
      <c r="R96" s="80">
        <f t="shared" si="34"/>
        <v>36</v>
      </c>
      <c r="S96" s="80">
        <f t="shared" si="34"/>
        <v>36</v>
      </c>
      <c r="T96" s="80">
        <f t="shared" si="34"/>
        <v>36</v>
      </c>
      <c r="U96" s="80">
        <f t="shared" si="34"/>
        <v>50</v>
      </c>
      <c r="V96" s="80" t="s">
        <v>23</v>
      </c>
      <c r="W96" s="80" t="s">
        <v>23</v>
      </c>
      <c r="X96" s="80">
        <f aca="true" t="shared" si="35" ref="X96:AV96">X92+X94+X95</f>
        <v>54</v>
      </c>
      <c r="Y96" s="80">
        <f t="shared" si="35"/>
        <v>54</v>
      </c>
      <c r="Z96" s="80">
        <f t="shared" si="35"/>
        <v>54</v>
      </c>
      <c r="AA96" s="81">
        <f t="shared" si="35"/>
        <v>54</v>
      </c>
      <c r="AB96" s="81">
        <f t="shared" si="35"/>
        <v>54</v>
      </c>
      <c r="AC96" s="81">
        <f t="shared" si="35"/>
        <v>54</v>
      </c>
      <c r="AD96" s="81">
        <f t="shared" si="35"/>
        <v>54</v>
      </c>
      <c r="AE96" s="81">
        <f t="shared" si="35"/>
        <v>54</v>
      </c>
      <c r="AF96" s="81">
        <f t="shared" si="35"/>
        <v>54</v>
      </c>
      <c r="AG96" s="81">
        <f t="shared" si="35"/>
        <v>54</v>
      </c>
      <c r="AH96" s="81">
        <f t="shared" si="35"/>
        <v>54</v>
      </c>
      <c r="AI96" s="81">
        <f t="shared" si="35"/>
        <v>54</v>
      </c>
      <c r="AJ96" s="81">
        <f t="shared" si="35"/>
        <v>54</v>
      </c>
      <c r="AK96" s="81">
        <f t="shared" si="35"/>
        <v>54</v>
      </c>
      <c r="AL96" s="81">
        <f t="shared" si="35"/>
        <v>54</v>
      </c>
      <c r="AM96" s="81">
        <f t="shared" si="35"/>
        <v>54</v>
      </c>
      <c r="AN96" s="81">
        <f t="shared" si="35"/>
        <v>54</v>
      </c>
      <c r="AO96" s="81">
        <f t="shared" si="35"/>
        <v>54</v>
      </c>
      <c r="AP96" s="81">
        <f t="shared" si="35"/>
        <v>54</v>
      </c>
      <c r="AQ96" s="80">
        <f t="shared" si="35"/>
        <v>36</v>
      </c>
      <c r="AR96" s="80">
        <f t="shared" si="35"/>
        <v>36</v>
      </c>
      <c r="AS96" s="80">
        <f t="shared" si="35"/>
        <v>36</v>
      </c>
      <c r="AT96" s="80">
        <f t="shared" si="35"/>
        <v>36</v>
      </c>
      <c r="AU96" s="80">
        <f t="shared" si="35"/>
        <v>36</v>
      </c>
      <c r="AV96" s="80">
        <f t="shared" si="35"/>
        <v>50</v>
      </c>
      <c r="AW96" s="80" t="s">
        <v>23</v>
      </c>
      <c r="AX96" s="80" t="s">
        <v>23</v>
      </c>
      <c r="AY96" s="80" t="s">
        <v>23</v>
      </c>
      <c r="AZ96" s="80" t="s">
        <v>23</v>
      </c>
      <c r="BA96" s="80" t="s">
        <v>23</v>
      </c>
      <c r="BB96" s="80" t="s">
        <v>23</v>
      </c>
      <c r="BC96" s="80" t="s">
        <v>23</v>
      </c>
      <c r="BD96" s="80" t="s">
        <v>159</v>
      </c>
      <c r="BE96" s="82">
        <f>BE92+BE94+BE95</f>
        <v>2116</v>
      </c>
    </row>
    <row r="99" ht="12.75">
      <c r="A99" s="25" t="s">
        <v>113</v>
      </c>
    </row>
    <row r="100" spans="1:20" ht="18.75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</row>
  </sheetData>
  <sheetProtection/>
  <mergeCells count="151">
    <mergeCell ref="B13:B14"/>
    <mergeCell ref="C13:C14"/>
    <mergeCell ref="A5:BD5"/>
    <mergeCell ref="A7:A96"/>
    <mergeCell ref="B17:B18"/>
    <mergeCell ref="C17:C18"/>
    <mergeCell ref="B19:B20"/>
    <mergeCell ref="C19:C20"/>
    <mergeCell ref="B57:B58"/>
    <mergeCell ref="C57:C58"/>
    <mergeCell ref="A1:BB1"/>
    <mergeCell ref="BC1:BE1"/>
    <mergeCell ref="A2:A4"/>
    <mergeCell ref="B2:B4"/>
    <mergeCell ref="C2:C4"/>
    <mergeCell ref="D2:D4"/>
    <mergeCell ref="F2:H2"/>
    <mergeCell ref="N2:Q2"/>
    <mergeCell ref="BE2:BE6"/>
    <mergeCell ref="E3:BD3"/>
    <mergeCell ref="B7:B8"/>
    <mergeCell ref="C7:C8"/>
    <mergeCell ref="B9:B10"/>
    <mergeCell ref="C9:C10"/>
    <mergeCell ref="B23:B24"/>
    <mergeCell ref="C23:C24"/>
    <mergeCell ref="B21:B22"/>
    <mergeCell ref="C21:C22"/>
    <mergeCell ref="B11:B12"/>
    <mergeCell ref="C11:C12"/>
    <mergeCell ref="B39:B40"/>
    <mergeCell ref="C39:C40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60:B61"/>
    <mergeCell ref="C60:C61"/>
    <mergeCell ref="B49:B50"/>
    <mergeCell ref="C41:C42"/>
    <mergeCell ref="C45:C46"/>
    <mergeCell ref="B47:B48"/>
    <mergeCell ref="C70:C71"/>
    <mergeCell ref="B51:B52"/>
    <mergeCell ref="B53:B54"/>
    <mergeCell ref="C53:C54"/>
    <mergeCell ref="B62:B63"/>
    <mergeCell ref="B41:B42"/>
    <mergeCell ref="B43:B44"/>
    <mergeCell ref="C43:C44"/>
    <mergeCell ref="C47:C48"/>
    <mergeCell ref="C49:C50"/>
    <mergeCell ref="B75:B76"/>
    <mergeCell ref="C75:C76"/>
    <mergeCell ref="C55:C56"/>
    <mergeCell ref="C62:C63"/>
    <mergeCell ref="B66:B67"/>
    <mergeCell ref="C66:C67"/>
    <mergeCell ref="B68:B69"/>
    <mergeCell ref="C68:C69"/>
    <mergeCell ref="B55:B56"/>
    <mergeCell ref="B70:B71"/>
    <mergeCell ref="B77:B78"/>
    <mergeCell ref="C77:C78"/>
    <mergeCell ref="B81:B82"/>
    <mergeCell ref="C81:C82"/>
    <mergeCell ref="B83:B84"/>
    <mergeCell ref="C83:C84"/>
    <mergeCell ref="B85:B86"/>
    <mergeCell ref="C85:C86"/>
    <mergeCell ref="B89:B90"/>
    <mergeCell ref="B92:D92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AD92:AD93"/>
    <mergeCell ref="AE92:AE93"/>
    <mergeCell ref="AF92:AF93"/>
    <mergeCell ref="AG92:AG93"/>
    <mergeCell ref="AH92:AH93"/>
    <mergeCell ref="AI92:AI93"/>
    <mergeCell ref="AJ92:AJ93"/>
    <mergeCell ref="AT92:AT93"/>
    <mergeCell ref="AU92:AU93"/>
    <mergeCell ref="AV92:AV93"/>
    <mergeCell ref="AW92:AW93"/>
    <mergeCell ref="AX92:AX93"/>
    <mergeCell ref="AM92:AM93"/>
    <mergeCell ref="AN92:AN93"/>
    <mergeCell ref="AO92:AO93"/>
    <mergeCell ref="AP92:AP93"/>
    <mergeCell ref="B94:D94"/>
    <mergeCell ref="B95:D95"/>
    <mergeCell ref="B96:D96"/>
    <mergeCell ref="A100:T100"/>
    <mergeCell ref="AY92:AY93"/>
    <mergeCell ref="AZ92:AZ93"/>
    <mergeCell ref="AQ92:AQ93"/>
    <mergeCell ref="AR92:AR93"/>
    <mergeCell ref="AK92:AK93"/>
    <mergeCell ref="AL92:AL93"/>
    <mergeCell ref="B37:B38"/>
    <mergeCell ref="C37:C38"/>
    <mergeCell ref="B45:B46"/>
    <mergeCell ref="BE92:BE93"/>
    <mergeCell ref="B93:D93"/>
    <mergeCell ref="BA92:BA93"/>
    <mergeCell ref="BB92:BB93"/>
    <mergeCell ref="BC92:BC93"/>
    <mergeCell ref="BD92:BD93"/>
    <mergeCell ref="AS92:AS93"/>
    <mergeCell ref="BA2:BD2"/>
    <mergeCell ref="J2:M2"/>
    <mergeCell ref="S2:U2"/>
    <mergeCell ref="AA2:AD2"/>
    <mergeCell ref="AF2:AH2"/>
    <mergeCell ref="AJ2:AM2"/>
    <mergeCell ref="AS2:AV2"/>
    <mergeCell ref="W2:Z2"/>
    <mergeCell ref="AN2:AQ2"/>
    <mergeCell ref="AW2:AZ2"/>
  </mergeCells>
  <hyperlinks>
    <hyperlink ref="A99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7"/>
  <sheetViews>
    <sheetView tabSelected="1" view="pageBreakPreview" zoomScale="80" zoomScaleNormal="190" zoomScaleSheetLayoutView="80" zoomScalePageLayoutView="0" workbookViewId="0" topLeftCell="A6">
      <selection activeCell="T22" sqref="T22"/>
    </sheetView>
  </sheetViews>
  <sheetFormatPr defaultColWidth="9.00390625" defaultRowHeight="12.75"/>
  <cols>
    <col min="1" max="1" width="3.375" style="0" customWidth="1"/>
    <col min="2" max="2" width="11.875" style="0" customWidth="1"/>
    <col min="3" max="3" width="33.375" style="0" customWidth="1"/>
    <col min="5" max="5" width="3.875" style="0" customWidth="1"/>
    <col min="6" max="6" width="4.00390625" style="0" customWidth="1"/>
    <col min="7" max="8" width="3.75390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25390625" style="0" customWidth="1"/>
    <col min="24" max="24" width="4.7539062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25390625" style="0" customWidth="1"/>
  </cols>
  <sheetData>
    <row r="1" spans="1:57" ht="69.75" customHeight="1" thickBot="1">
      <c r="A1" s="228" t="s">
        <v>221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89"/>
      <c r="BD1" s="289"/>
      <c r="BE1" s="289"/>
    </row>
    <row r="2" spans="1:57" ht="36" customHeight="1" thickBot="1">
      <c r="A2" s="290" t="s">
        <v>0</v>
      </c>
      <c r="B2" s="277" t="s">
        <v>1</v>
      </c>
      <c r="C2" s="277" t="s">
        <v>2</v>
      </c>
      <c r="D2" s="277" t="s">
        <v>3</v>
      </c>
      <c r="E2" s="84" t="s">
        <v>222</v>
      </c>
      <c r="F2" s="218" t="s">
        <v>4</v>
      </c>
      <c r="G2" s="233"/>
      <c r="H2" s="234"/>
      <c r="I2" s="84" t="s">
        <v>223</v>
      </c>
      <c r="J2" s="218" t="s">
        <v>5</v>
      </c>
      <c r="K2" s="219"/>
      <c r="L2" s="220"/>
      <c r="M2" s="155" t="s">
        <v>224</v>
      </c>
      <c r="N2" s="235" t="s">
        <v>6</v>
      </c>
      <c r="O2" s="236"/>
      <c r="P2" s="236"/>
      <c r="Q2" s="237"/>
      <c r="R2" s="118" t="s">
        <v>225</v>
      </c>
      <c r="S2" s="235" t="s">
        <v>7</v>
      </c>
      <c r="T2" s="236"/>
      <c r="U2" s="237"/>
      <c r="V2" s="156" t="s">
        <v>226</v>
      </c>
      <c r="W2" s="235" t="s">
        <v>8</v>
      </c>
      <c r="X2" s="236"/>
      <c r="Y2" s="237"/>
      <c r="Z2" s="157" t="s">
        <v>227</v>
      </c>
      <c r="AA2" s="235" t="s">
        <v>9</v>
      </c>
      <c r="AB2" s="236"/>
      <c r="AC2" s="236"/>
      <c r="AD2" s="237"/>
      <c r="AE2" s="118" t="s">
        <v>228</v>
      </c>
      <c r="AF2" s="235" t="s">
        <v>10</v>
      </c>
      <c r="AG2" s="236"/>
      <c r="AH2" s="237"/>
      <c r="AI2" s="119" t="s">
        <v>229</v>
      </c>
      <c r="AJ2" s="218" t="s">
        <v>11</v>
      </c>
      <c r="AK2" s="219"/>
      <c r="AL2" s="220"/>
      <c r="AM2" s="154" t="s">
        <v>230</v>
      </c>
      <c r="AN2" s="218" t="s">
        <v>12</v>
      </c>
      <c r="AO2" s="219"/>
      <c r="AP2" s="219"/>
      <c r="AQ2" s="220"/>
      <c r="AR2" s="119" t="s">
        <v>231</v>
      </c>
      <c r="AS2" s="218" t="s">
        <v>13</v>
      </c>
      <c r="AT2" s="219"/>
      <c r="AU2" s="219"/>
      <c r="AV2" s="220"/>
      <c r="AW2" s="218" t="s">
        <v>14</v>
      </c>
      <c r="AX2" s="219"/>
      <c r="AY2" s="219"/>
      <c r="AZ2" s="220"/>
      <c r="BA2" s="218" t="s">
        <v>15</v>
      </c>
      <c r="BB2" s="219"/>
      <c r="BC2" s="219"/>
      <c r="BD2" s="220"/>
      <c r="BE2" s="286" t="s">
        <v>16</v>
      </c>
    </row>
    <row r="3" spans="1:57" ht="13.5" thickBot="1">
      <c r="A3" s="291"/>
      <c r="B3" s="278"/>
      <c r="C3" s="278"/>
      <c r="D3" s="278"/>
      <c r="E3" s="280" t="s">
        <v>17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7"/>
    </row>
    <row r="4" spans="1:57" s="4" customFormat="1" ht="19.5" customHeight="1" thickBot="1">
      <c r="A4" s="292"/>
      <c r="B4" s="279"/>
      <c r="C4" s="279"/>
      <c r="D4" s="279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87"/>
    </row>
    <row r="5" spans="1:57" ht="13.5" thickBot="1">
      <c r="A5" s="281" t="s">
        <v>18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7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88"/>
    </row>
    <row r="7" spans="1:57" s="28" customFormat="1" ht="24" customHeight="1" thickBot="1">
      <c r="A7" s="282" t="s">
        <v>160</v>
      </c>
      <c r="B7" s="306" t="s">
        <v>142</v>
      </c>
      <c r="C7" s="306" t="s">
        <v>141</v>
      </c>
      <c r="D7" s="149" t="s">
        <v>22</v>
      </c>
      <c r="E7" s="150">
        <f>SUM(E9,E11)</f>
        <v>4</v>
      </c>
      <c r="F7" s="150">
        <f aca="true" t="shared" si="0" ref="F7:T7">SUM(F9,F11)</f>
        <v>4</v>
      </c>
      <c r="G7" s="150">
        <f t="shared" si="0"/>
        <v>4</v>
      </c>
      <c r="H7" s="150">
        <f t="shared" si="0"/>
        <v>4</v>
      </c>
      <c r="I7" s="150">
        <f t="shared" si="0"/>
        <v>4</v>
      </c>
      <c r="J7" s="150">
        <f t="shared" si="0"/>
        <v>4</v>
      </c>
      <c r="K7" s="150">
        <f t="shared" si="0"/>
        <v>4</v>
      </c>
      <c r="L7" s="150">
        <f t="shared" si="0"/>
        <v>4</v>
      </c>
      <c r="M7" s="150">
        <f t="shared" si="0"/>
        <v>4</v>
      </c>
      <c r="N7" s="150">
        <f t="shared" si="0"/>
        <v>0</v>
      </c>
      <c r="O7" s="150">
        <f t="shared" si="0"/>
        <v>0</v>
      </c>
      <c r="P7" s="150">
        <f t="shared" si="0"/>
        <v>0</v>
      </c>
      <c r="Q7" s="150">
        <f t="shared" si="0"/>
        <v>0</v>
      </c>
      <c r="R7" s="150">
        <f t="shared" si="0"/>
        <v>0</v>
      </c>
      <c r="S7" s="150">
        <f t="shared" si="0"/>
        <v>0</v>
      </c>
      <c r="T7" s="150">
        <f t="shared" si="0"/>
        <v>0</v>
      </c>
      <c r="U7" s="150"/>
      <c r="V7" s="150" t="s">
        <v>23</v>
      </c>
      <c r="W7" s="150" t="s">
        <v>23</v>
      </c>
      <c r="X7" s="150">
        <v>4</v>
      </c>
      <c r="Y7" s="150">
        <v>4</v>
      </c>
      <c r="Z7" s="150">
        <v>4</v>
      </c>
      <c r="AA7" s="150">
        <v>4</v>
      </c>
      <c r="AB7" s="150">
        <v>4</v>
      </c>
      <c r="AC7" s="150">
        <v>4</v>
      </c>
      <c r="AD7" s="150">
        <v>4</v>
      </c>
      <c r="AE7" s="150">
        <v>4</v>
      </c>
      <c r="AF7" s="150">
        <v>4</v>
      </c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0"/>
      <c r="AR7" s="150"/>
      <c r="AS7" s="150"/>
      <c r="AT7" s="150"/>
      <c r="AU7" s="150"/>
      <c r="AV7" s="150"/>
      <c r="AW7" s="21"/>
      <c r="AX7" s="21"/>
      <c r="AY7" s="21"/>
      <c r="AZ7" s="21"/>
      <c r="BA7" s="21"/>
      <c r="BB7" s="21"/>
      <c r="BC7" s="21"/>
      <c r="BD7" s="21"/>
      <c r="BE7" s="9">
        <f aca="true" t="shared" si="1" ref="BE7:BE16">SUM(E7:BD7)</f>
        <v>72</v>
      </c>
    </row>
    <row r="8" spans="1:57" ht="18" customHeight="1" thickBot="1">
      <c r="A8" s="283"/>
      <c r="B8" s="307"/>
      <c r="C8" s="307"/>
      <c r="D8" s="149" t="s">
        <v>25</v>
      </c>
      <c r="E8" s="150">
        <f>SUM(E10,E12)</f>
        <v>2</v>
      </c>
      <c r="F8" s="150">
        <f aca="true" t="shared" si="2" ref="F8:AF8">SUM(F10,F12)</f>
        <v>2</v>
      </c>
      <c r="G8" s="150">
        <f t="shared" si="2"/>
        <v>2</v>
      </c>
      <c r="H8" s="150">
        <f t="shared" si="2"/>
        <v>2</v>
      </c>
      <c r="I8" s="150">
        <f t="shared" si="2"/>
        <v>2</v>
      </c>
      <c r="J8" s="150">
        <f t="shared" si="2"/>
        <v>2</v>
      </c>
      <c r="K8" s="150">
        <f t="shared" si="2"/>
        <v>2</v>
      </c>
      <c r="L8" s="150">
        <f t="shared" si="2"/>
        <v>2</v>
      </c>
      <c r="M8" s="150">
        <f t="shared" si="2"/>
        <v>2</v>
      </c>
      <c r="N8" s="150">
        <f t="shared" si="2"/>
        <v>0</v>
      </c>
      <c r="O8" s="150">
        <f t="shared" si="2"/>
        <v>0</v>
      </c>
      <c r="P8" s="150">
        <f t="shared" si="2"/>
        <v>0</v>
      </c>
      <c r="Q8" s="150">
        <f t="shared" si="2"/>
        <v>0</v>
      </c>
      <c r="R8" s="150">
        <f t="shared" si="2"/>
        <v>0</v>
      </c>
      <c r="S8" s="150">
        <f t="shared" si="2"/>
        <v>0</v>
      </c>
      <c r="T8" s="150">
        <f t="shared" si="2"/>
        <v>0</v>
      </c>
      <c r="U8" s="150"/>
      <c r="V8" s="150" t="s">
        <v>23</v>
      </c>
      <c r="W8" s="150" t="s">
        <v>23</v>
      </c>
      <c r="X8" s="150">
        <f t="shared" si="2"/>
        <v>2</v>
      </c>
      <c r="Y8" s="150">
        <f t="shared" si="2"/>
        <v>2</v>
      </c>
      <c r="Z8" s="150">
        <f t="shared" si="2"/>
        <v>2</v>
      </c>
      <c r="AA8" s="150">
        <f t="shared" si="2"/>
        <v>2</v>
      </c>
      <c r="AB8" s="150">
        <f t="shared" si="2"/>
        <v>2</v>
      </c>
      <c r="AC8" s="150">
        <f t="shared" si="2"/>
        <v>2</v>
      </c>
      <c r="AD8" s="150">
        <f t="shared" si="2"/>
        <v>2</v>
      </c>
      <c r="AE8" s="150">
        <f t="shared" si="2"/>
        <v>2</v>
      </c>
      <c r="AF8" s="150">
        <f t="shared" si="2"/>
        <v>2</v>
      </c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0"/>
      <c r="AR8" s="150"/>
      <c r="AS8" s="150"/>
      <c r="AT8" s="150"/>
      <c r="AU8" s="150"/>
      <c r="AV8" s="150"/>
      <c r="AW8" s="8"/>
      <c r="AX8" s="8"/>
      <c r="AY8" s="8"/>
      <c r="AZ8" s="8"/>
      <c r="BA8" s="8"/>
      <c r="BB8" s="8"/>
      <c r="BC8" s="8"/>
      <c r="BD8" s="8"/>
      <c r="BE8" s="9">
        <f t="shared" si="1"/>
        <v>36</v>
      </c>
    </row>
    <row r="9" spans="1:57" ht="13.5" thickBot="1">
      <c r="A9" s="283"/>
      <c r="B9" s="264" t="s">
        <v>138</v>
      </c>
      <c r="C9" s="269" t="s">
        <v>28</v>
      </c>
      <c r="D9" s="66" t="s">
        <v>22</v>
      </c>
      <c r="E9" s="11">
        <v>2</v>
      </c>
      <c r="F9" s="11">
        <v>2</v>
      </c>
      <c r="G9" s="11">
        <v>2</v>
      </c>
      <c r="H9" s="11">
        <v>2</v>
      </c>
      <c r="I9" s="44">
        <v>2</v>
      </c>
      <c r="J9" s="44">
        <v>2</v>
      </c>
      <c r="K9" s="44">
        <v>2</v>
      </c>
      <c r="L9" s="44">
        <v>2</v>
      </c>
      <c r="M9" s="11">
        <v>2</v>
      </c>
      <c r="N9" s="11"/>
      <c r="O9" s="11"/>
      <c r="P9" s="9"/>
      <c r="Q9" s="9"/>
      <c r="R9" s="9"/>
      <c r="S9" s="9"/>
      <c r="T9" s="9"/>
      <c r="U9" s="13"/>
      <c r="V9" s="150" t="s">
        <v>23</v>
      </c>
      <c r="W9" s="150" t="s">
        <v>23</v>
      </c>
      <c r="X9" s="9">
        <v>2</v>
      </c>
      <c r="Y9" s="9">
        <v>2</v>
      </c>
      <c r="Z9" s="9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9"/>
      <c r="AR9" s="9"/>
      <c r="AS9" s="9"/>
      <c r="AT9" s="9"/>
      <c r="AU9" s="12"/>
      <c r="AV9" s="12"/>
      <c r="AW9" s="10"/>
      <c r="AX9" s="10"/>
      <c r="AY9" s="10"/>
      <c r="AZ9" s="10"/>
      <c r="BA9" s="10"/>
      <c r="BB9" s="10"/>
      <c r="BC9" s="10"/>
      <c r="BD9" s="10"/>
      <c r="BE9" s="9">
        <f t="shared" si="1"/>
        <v>36</v>
      </c>
    </row>
    <row r="10" spans="1:57" ht="13.5" thickBot="1">
      <c r="A10" s="283"/>
      <c r="B10" s="265"/>
      <c r="C10" s="272"/>
      <c r="D10" s="66" t="s">
        <v>25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/>
      <c r="O10" s="11"/>
      <c r="P10" s="9"/>
      <c r="Q10" s="9"/>
      <c r="R10" s="9"/>
      <c r="S10" s="9"/>
      <c r="T10" s="9"/>
      <c r="U10" s="13"/>
      <c r="V10" s="150" t="s">
        <v>23</v>
      </c>
      <c r="W10" s="150" t="s">
        <v>23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9"/>
      <c r="AR10" s="9"/>
      <c r="AS10" s="9"/>
      <c r="AT10" s="9"/>
      <c r="AU10" s="9"/>
      <c r="AV10" s="12"/>
      <c r="AW10" s="10"/>
      <c r="AX10" s="10"/>
      <c r="AY10" s="10"/>
      <c r="AZ10" s="10"/>
      <c r="BA10" s="10"/>
      <c r="BB10" s="10"/>
      <c r="BC10" s="10"/>
      <c r="BD10" s="10"/>
      <c r="BE10" s="45">
        <f t="shared" si="1"/>
        <v>18</v>
      </c>
    </row>
    <row r="11" spans="1:57" ht="13.5" thickBot="1">
      <c r="A11" s="283"/>
      <c r="B11" s="264" t="s">
        <v>137</v>
      </c>
      <c r="C11" s="269" t="s">
        <v>32</v>
      </c>
      <c r="D11" s="66" t="s">
        <v>22</v>
      </c>
      <c r="E11" s="11">
        <v>2</v>
      </c>
      <c r="F11" s="11">
        <v>2</v>
      </c>
      <c r="G11" s="11">
        <v>2</v>
      </c>
      <c r="H11" s="11">
        <v>2</v>
      </c>
      <c r="I11" s="44">
        <v>2</v>
      </c>
      <c r="J11" s="44">
        <v>2</v>
      </c>
      <c r="K11" s="44">
        <v>2</v>
      </c>
      <c r="L11" s="44">
        <v>2</v>
      </c>
      <c r="M11" s="11">
        <v>2</v>
      </c>
      <c r="N11" s="11"/>
      <c r="O11" s="11"/>
      <c r="P11" s="9"/>
      <c r="Q11" s="9"/>
      <c r="R11" s="9"/>
      <c r="S11" s="9"/>
      <c r="T11" s="9"/>
      <c r="U11" s="13"/>
      <c r="V11" s="150" t="s">
        <v>23</v>
      </c>
      <c r="W11" s="150" t="s">
        <v>23</v>
      </c>
      <c r="X11" s="9">
        <v>2</v>
      </c>
      <c r="Y11" s="9">
        <v>2</v>
      </c>
      <c r="Z11" s="9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9"/>
      <c r="AR11" s="9"/>
      <c r="AS11" s="9"/>
      <c r="AT11" s="9"/>
      <c r="AU11" s="12"/>
      <c r="AV11" s="12"/>
      <c r="AW11" s="10"/>
      <c r="AX11" s="10"/>
      <c r="AY11" s="10"/>
      <c r="AZ11" s="10"/>
      <c r="BA11" s="10"/>
      <c r="BB11" s="10"/>
      <c r="BC11" s="10"/>
      <c r="BD11" s="10"/>
      <c r="BE11" s="9">
        <f t="shared" si="1"/>
        <v>36</v>
      </c>
    </row>
    <row r="12" spans="1:57" ht="12.75" customHeight="1" thickBot="1">
      <c r="A12" s="283"/>
      <c r="B12" s="265"/>
      <c r="C12" s="272"/>
      <c r="D12" s="66" t="s">
        <v>25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/>
      <c r="O12" s="11"/>
      <c r="P12" s="9"/>
      <c r="Q12" s="9"/>
      <c r="R12" s="9"/>
      <c r="S12" s="9"/>
      <c r="T12" s="9"/>
      <c r="U12" s="13"/>
      <c r="V12" s="150" t="s">
        <v>23</v>
      </c>
      <c r="W12" s="150" t="s">
        <v>23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"/>
      <c r="AR12" s="12"/>
      <c r="AS12" s="12"/>
      <c r="AT12" s="12"/>
      <c r="AU12" s="12"/>
      <c r="AV12" s="12"/>
      <c r="AW12" s="10"/>
      <c r="AX12" s="10"/>
      <c r="AY12" s="10"/>
      <c r="AZ12" s="10"/>
      <c r="BA12" s="10"/>
      <c r="BB12" s="10"/>
      <c r="BC12" s="10"/>
      <c r="BD12" s="10"/>
      <c r="BE12" s="45">
        <f t="shared" si="1"/>
        <v>18</v>
      </c>
    </row>
    <row r="13" spans="1:57" s="28" customFormat="1" ht="21.75" customHeight="1" thickBot="1">
      <c r="A13" s="283"/>
      <c r="B13" s="306" t="s">
        <v>52</v>
      </c>
      <c r="C13" s="306" t="s">
        <v>53</v>
      </c>
      <c r="D13" s="149" t="s">
        <v>22</v>
      </c>
      <c r="E13" s="150">
        <f>SUM(E15)</f>
        <v>32</v>
      </c>
      <c r="F13" s="150">
        <f aca="true" t="shared" si="3" ref="F13:AV13">SUM(F15)</f>
        <v>32</v>
      </c>
      <c r="G13" s="150">
        <f t="shared" si="3"/>
        <v>32</v>
      </c>
      <c r="H13" s="150">
        <f t="shared" si="3"/>
        <v>32</v>
      </c>
      <c r="I13" s="150">
        <f t="shared" si="3"/>
        <v>32</v>
      </c>
      <c r="J13" s="150">
        <f t="shared" si="3"/>
        <v>32</v>
      </c>
      <c r="K13" s="150">
        <f t="shared" si="3"/>
        <v>32</v>
      </c>
      <c r="L13" s="150">
        <f t="shared" si="3"/>
        <v>32</v>
      </c>
      <c r="M13" s="150">
        <f t="shared" si="3"/>
        <v>32</v>
      </c>
      <c r="N13" s="150">
        <f t="shared" si="3"/>
        <v>36</v>
      </c>
      <c r="O13" s="150">
        <f t="shared" si="3"/>
        <v>36</v>
      </c>
      <c r="P13" s="150">
        <f t="shared" si="3"/>
        <v>36</v>
      </c>
      <c r="Q13" s="150">
        <f t="shared" si="3"/>
        <v>36</v>
      </c>
      <c r="R13" s="150">
        <f t="shared" si="3"/>
        <v>36</v>
      </c>
      <c r="S13" s="150">
        <f t="shared" si="3"/>
        <v>36</v>
      </c>
      <c r="T13" s="150">
        <f t="shared" si="3"/>
        <v>36</v>
      </c>
      <c r="U13" s="150"/>
      <c r="V13" s="150" t="s">
        <v>23</v>
      </c>
      <c r="W13" s="150" t="s">
        <v>23</v>
      </c>
      <c r="X13" s="150">
        <f t="shared" si="3"/>
        <v>32</v>
      </c>
      <c r="Y13" s="150">
        <f t="shared" si="3"/>
        <v>32</v>
      </c>
      <c r="Z13" s="150">
        <f t="shared" si="3"/>
        <v>32</v>
      </c>
      <c r="AA13" s="150">
        <f t="shared" si="3"/>
        <v>32</v>
      </c>
      <c r="AB13" s="150">
        <f t="shared" si="3"/>
        <v>32</v>
      </c>
      <c r="AC13" s="150">
        <f t="shared" si="3"/>
        <v>32</v>
      </c>
      <c r="AD13" s="150">
        <f t="shared" si="3"/>
        <v>32</v>
      </c>
      <c r="AE13" s="150">
        <f t="shared" si="3"/>
        <v>32</v>
      </c>
      <c r="AF13" s="150">
        <f t="shared" si="3"/>
        <v>32</v>
      </c>
      <c r="AG13" s="150">
        <f t="shared" si="3"/>
        <v>36</v>
      </c>
      <c r="AH13" s="150">
        <f t="shared" si="3"/>
        <v>36</v>
      </c>
      <c r="AI13" s="150">
        <f t="shared" si="3"/>
        <v>36</v>
      </c>
      <c r="AJ13" s="150">
        <f>SUM(AJ15)</f>
        <v>36</v>
      </c>
      <c r="AK13" s="150">
        <f t="shared" si="3"/>
        <v>0</v>
      </c>
      <c r="AL13" s="150">
        <f t="shared" si="3"/>
        <v>0</v>
      </c>
      <c r="AM13" s="150">
        <f t="shared" si="3"/>
        <v>0</v>
      </c>
      <c r="AN13" s="150">
        <f t="shared" si="3"/>
        <v>0</v>
      </c>
      <c r="AO13" s="150">
        <f t="shared" si="3"/>
        <v>0</v>
      </c>
      <c r="AP13" s="150">
        <f t="shared" si="3"/>
        <v>0</v>
      </c>
      <c r="AQ13" s="150">
        <f t="shared" si="3"/>
        <v>0</v>
      </c>
      <c r="AR13" s="150">
        <f t="shared" si="3"/>
        <v>0</v>
      </c>
      <c r="AS13" s="150">
        <f t="shared" si="3"/>
        <v>0</v>
      </c>
      <c r="AT13" s="150">
        <f t="shared" si="3"/>
        <v>0</v>
      </c>
      <c r="AU13" s="150">
        <f t="shared" si="3"/>
        <v>0</v>
      </c>
      <c r="AV13" s="150">
        <f t="shared" si="3"/>
        <v>0</v>
      </c>
      <c r="AW13" s="21"/>
      <c r="AX13" s="21"/>
      <c r="AY13" s="21"/>
      <c r="AZ13" s="21"/>
      <c r="BA13" s="21"/>
      <c r="BB13" s="21"/>
      <c r="BC13" s="21"/>
      <c r="BD13" s="21"/>
      <c r="BE13" s="9">
        <f t="shared" si="1"/>
        <v>972</v>
      </c>
    </row>
    <row r="14" spans="1:57" ht="15" customHeight="1" thickBot="1">
      <c r="A14" s="283"/>
      <c r="B14" s="307"/>
      <c r="C14" s="307"/>
      <c r="D14" s="149" t="s">
        <v>25</v>
      </c>
      <c r="E14" s="150">
        <f>SUM(E16)</f>
        <v>16</v>
      </c>
      <c r="F14" s="150">
        <f aca="true" t="shared" si="4" ref="F14:AV14">SUM(F16)</f>
        <v>16</v>
      </c>
      <c r="G14" s="150">
        <f t="shared" si="4"/>
        <v>16</v>
      </c>
      <c r="H14" s="150">
        <f t="shared" si="4"/>
        <v>16</v>
      </c>
      <c r="I14" s="150">
        <f t="shared" si="4"/>
        <v>16</v>
      </c>
      <c r="J14" s="150">
        <f t="shared" si="4"/>
        <v>16</v>
      </c>
      <c r="K14" s="150">
        <f t="shared" si="4"/>
        <v>16</v>
      </c>
      <c r="L14" s="150">
        <f t="shared" si="4"/>
        <v>16</v>
      </c>
      <c r="M14" s="150">
        <f t="shared" si="4"/>
        <v>16</v>
      </c>
      <c r="N14" s="150">
        <f t="shared" si="4"/>
        <v>0</v>
      </c>
      <c r="O14" s="150">
        <f t="shared" si="4"/>
        <v>0</v>
      </c>
      <c r="P14" s="150">
        <f t="shared" si="4"/>
        <v>0</v>
      </c>
      <c r="Q14" s="150">
        <f t="shared" si="4"/>
        <v>0</v>
      </c>
      <c r="R14" s="150">
        <f t="shared" si="4"/>
        <v>0</v>
      </c>
      <c r="S14" s="150">
        <f t="shared" si="4"/>
        <v>0</v>
      </c>
      <c r="T14" s="150">
        <f t="shared" si="4"/>
        <v>0</v>
      </c>
      <c r="U14" s="150"/>
      <c r="V14" s="150" t="s">
        <v>23</v>
      </c>
      <c r="W14" s="150" t="s">
        <v>23</v>
      </c>
      <c r="X14" s="150">
        <f t="shared" si="4"/>
        <v>16</v>
      </c>
      <c r="Y14" s="150">
        <f t="shared" si="4"/>
        <v>16</v>
      </c>
      <c r="Z14" s="150">
        <f t="shared" si="4"/>
        <v>16</v>
      </c>
      <c r="AA14" s="150">
        <f t="shared" si="4"/>
        <v>16</v>
      </c>
      <c r="AB14" s="150">
        <f t="shared" si="4"/>
        <v>16</v>
      </c>
      <c r="AC14" s="150">
        <f t="shared" si="4"/>
        <v>16</v>
      </c>
      <c r="AD14" s="150">
        <f t="shared" si="4"/>
        <v>16</v>
      </c>
      <c r="AE14" s="150">
        <f t="shared" si="4"/>
        <v>16</v>
      </c>
      <c r="AF14" s="150">
        <f t="shared" si="4"/>
        <v>16</v>
      </c>
      <c r="AG14" s="150">
        <f t="shared" si="4"/>
        <v>0</v>
      </c>
      <c r="AH14" s="150">
        <f t="shared" si="4"/>
        <v>0</v>
      </c>
      <c r="AI14" s="150">
        <f t="shared" si="4"/>
        <v>0</v>
      </c>
      <c r="AJ14" s="150">
        <f t="shared" si="4"/>
        <v>0</v>
      </c>
      <c r="AK14" s="150">
        <f t="shared" si="4"/>
        <v>0</v>
      </c>
      <c r="AL14" s="150">
        <f t="shared" si="4"/>
        <v>0</v>
      </c>
      <c r="AM14" s="150">
        <f t="shared" si="4"/>
        <v>0</v>
      </c>
      <c r="AN14" s="150">
        <f t="shared" si="4"/>
        <v>0</v>
      </c>
      <c r="AO14" s="150">
        <f t="shared" si="4"/>
        <v>0</v>
      </c>
      <c r="AP14" s="150">
        <f t="shared" si="4"/>
        <v>0</v>
      </c>
      <c r="AQ14" s="150">
        <f t="shared" si="4"/>
        <v>0</v>
      </c>
      <c r="AR14" s="150">
        <f t="shared" si="4"/>
        <v>0</v>
      </c>
      <c r="AS14" s="150">
        <f t="shared" si="4"/>
        <v>0</v>
      </c>
      <c r="AT14" s="150">
        <f t="shared" si="4"/>
        <v>0</v>
      </c>
      <c r="AU14" s="150">
        <f t="shared" si="4"/>
        <v>0</v>
      </c>
      <c r="AV14" s="150">
        <f t="shared" si="4"/>
        <v>0</v>
      </c>
      <c r="AW14" s="8"/>
      <c r="AX14" s="8"/>
      <c r="AY14" s="8"/>
      <c r="AZ14" s="8"/>
      <c r="BA14" s="8"/>
      <c r="BB14" s="8"/>
      <c r="BC14" s="8"/>
      <c r="BD14" s="8"/>
      <c r="BE14" s="9">
        <f t="shared" si="1"/>
        <v>288</v>
      </c>
    </row>
    <row r="15" spans="1:57" s="28" customFormat="1" ht="13.5" thickBot="1">
      <c r="A15" s="283"/>
      <c r="B15" s="248" t="s">
        <v>54</v>
      </c>
      <c r="C15" s="248" t="s">
        <v>55</v>
      </c>
      <c r="D15" s="75" t="s">
        <v>22</v>
      </c>
      <c r="E15" s="21">
        <f>SUM(E17,E23,E29)</f>
        <v>32</v>
      </c>
      <c r="F15" s="21">
        <f aca="true" t="shared" si="5" ref="F15:T15">SUM(F17,F23,F29)</f>
        <v>32</v>
      </c>
      <c r="G15" s="21">
        <f t="shared" si="5"/>
        <v>32</v>
      </c>
      <c r="H15" s="21">
        <f t="shared" si="5"/>
        <v>32</v>
      </c>
      <c r="I15" s="21">
        <f t="shared" si="5"/>
        <v>32</v>
      </c>
      <c r="J15" s="21">
        <f t="shared" si="5"/>
        <v>32</v>
      </c>
      <c r="K15" s="21">
        <f t="shared" si="5"/>
        <v>32</v>
      </c>
      <c r="L15" s="21">
        <f t="shared" si="5"/>
        <v>32</v>
      </c>
      <c r="M15" s="21">
        <f t="shared" si="5"/>
        <v>32</v>
      </c>
      <c r="N15" s="21">
        <f t="shared" si="5"/>
        <v>36</v>
      </c>
      <c r="O15" s="21">
        <f t="shared" si="5"/>
        <v>36</v>
      </c>
      <c r="P15" s="21">
        <f t="shared" si="5"/>
        <v>36</v>
      </c>
      <c r="Q15" s="21">
        <f t="shared" si="5"/>
        <v>36</v>
      </c>
      <c r="R15" s="21">
        <f t="shared" si="5"/>
        <v>36</v>
      </c>
      <c r="S15" s="21">
        <f t="shared" si="5"/>
        <v>36</v>
      </c>
      <c r="T15" s="21">
        <f t="shared" si="5"/>
        <v>36</v>
      </c>
      <c r="U15" s="21"/>
      <c r="V15" s="150" t="s">
        <v>23</v>
      </c>
      <c r="W15" s="150" t="s">
        <v>23</v>
      </c>
      <c r="X15" s="21">
        <f>SUM(X17,X23,X29)</f>
        <v>32</v>
      </c>
      <c r="Y15" s="21">
        <f aca="true" t="shared" si="6" ref="Y15:AO15">SUM(Y17,Y23,Y29)</f>
        <v>32</v>
      </c>
      <c r="Z15" s="21">
        <f t="shared" si="6"/>
        <v>32</v>
      </c>
      <c r="AA15" s="21">
        <f t="shared" si="6"/>
        <v>32</v>
      </c>
      <c r="AB15" s="21">
        <f t="shared" si="6"/>
        <v>32</v>
      </c>
      <c r="AC15" s="21">
        <f t="shared" si="6"/>
        <v>32</v>
      </c>
      <c r="AD15" s="21">
        <f t="shared" si="6"/>
        <v>32</v>
      </c>
      <c r="AE15" s="21">
        <f t="shared" si="6"/>
        <v>32</v>
      </c>
      <c r="AF15" s="21">
        <f t="shared" si="6"/>
        <v>32</v>
      </c>
      <c r="AG15" s="21">
        <f t="shared" si="6"/>
        <v>36</v>
      </c>
      <c r="AH15" s="21">
        <f t="shared" si="6"/>
        <v>36</v>
      </c>
      <c r="AI15" s="21">
        <f t="shared" si="6"/>
        <v>36</v>
      </c>
      <c r="AJ15" s="21">
        <f t="shared" si="6"/>
        <v>36</v>
      </c>
      <c r="AK15" s="21">
        <f t="shared" si="6"/>
        <v>0</v>
      </c>
      <c r="AL15" s="21">
        <f t="shared" si="6"/>
        <v>0</v>
      </c>
      <c r="AM15" s="21">
        <f t="shared" si="6"/>
        <v>0</v>
      </c>
      <c r="AN15" s="21">
        <f t="shared" si="6"/>
        <v>0</v>
      </c>
      <c r="AO15" s="21">
        <f t="shared" si="6"/>
        <v>0</v>
      </c>
      <c r="AP15" s="21">
        <f>SUM(AP17,AP23,AP29,AP37)</f>
        <v>0</v>
      </c>
      <c r="AQ15" s="21">
        <f>SUM(AQ17,AQ23,AQ29,AQ37)</f>
        <v>0</v>
      </c>
      <c r="AR15" s="21">
        <f>SUM(AR17,AR23,AR29,AR37)</f>
        <v>0</v>
      </c>
      <c r="AS15" s="21">
        <f>SUM(AS17,AS23,AS29,AS37)</f>
        <v>0</v>
      </c>
      <c r="AT15" s="21">
        <f>SUM(AT17,AT23,AT29)</f>
        <v>0</v>
      </c>
      <c r="AU15" s="21">
        <f>SUM(AU17,AU23,AU29)</f>
        <v>0</v>
      </c>
      <c r="AV15" s="21">
        <f>SUM(AV17,AV23,AV29)</f>
        <v>0</v>
      </c>
      <c r="AW15" s="21"/>
      <c r="AX15" s="21"/>
      <c r="AY15" s="21"/>
      <c r="AZ15" s="21"/>
      <c r="BA15" s="21"/>
      <c r="BB15" s="21"/>
      <c r="BC15" s="21"/>
      <c r="BD15" s="21"/>
      <c r="BE15" s="9">
        <f t="shared" si="1"/>
        <v>972</v>
      </c>
    </row>
    <row r="16" spans="1:57" s="28" customFormat="1" ht="13.5" thickBot="1">
      <c r="A16" s="283"/>
      <c r="B16" s="249"/>
      <c r="C16" s="249"/>
      <c r="D16" s="75" t="s">
        <v>25</v>
      </c>
      <c r="E16" s="21">
        <f>SUM(E20,E24,E30)</f>
        <v>16</v>
      </c>
      <c r="F16" s="21">
        <f aca="true" t="shared" si="7" ref="F16:T16">SUM(F20,F24,F30)</f>
        <v>16</v>
      </c>
      <c r="G16" s="21">
        <f t="shared" si="7"/>
        <v>16</v>
      </c>
      <c r="H16" s="21">
        <f t="shared" si="7"/>
        <v>16</v>
      </c>
      <c r="I16" s="21">
        <f t="shared" si="7"/>
        <v>16</v>
      </c>
      <c r="J16" s="21">
        <f t="shared" si="7"/>
        <v>16</v>
      </c>
      <c r="K16" s="21">
        <f t="shared" si="7"/>
        <v>16</v>
      </c>
      <c r="L16" s="21">
        <f t="shared" si="7"/>
        <v>16</v>
      </c>
      <c r="M16" s="21">
        <f t="shared" si="7"/>
        <v>16</v>
      </c>
      <c r="N16" s="21">
        <f t="shared" si="7"/>
        <v>0</v>
      </c>
      <c r="O16" s="21">
        <f t="shared" si="7"/>
        <v>0</v>
      </c>
      <c r="P16" s="21">
        <f t="shared" si="7"/>
        <v>0</v>
      </c>
      <c r="Q16" s="21">
        <f t="shared" si="7"/>
        <v>0</v>
      </c>
      <c r="R16" s="21">
        <f t="shared" si="7"/>
        <v>0</v>
      </c>
      <c r="S16" s="21">
        <f t="shared" si="7"/>
        <v>0</v>
      </c>
      <c r="T16" s="21">
        <f t="shared" si="7"/>
        <v>0</v>
      </c>
      <c r="U16" s="21"/>
      <c r="V16" s="150" t="s">
        <v>23</v>
      </c>
      <c r="W16" s="150" t="s">
        <v>23</v>
      </c>
      <c r="X16" s="21">
        <f>SUM(X20,X24,X30)</f>
        <v>16</v>
      </c>
      <c r="Y16" s="21">
        <f aca="true" t="shared" si="8" ref="Y16:AV16">SUM(Y20,Y24,Y30)</f>
        <v>16</v>
      </c>
      <c r="Z16" s="21">
        <f t="shared" si="8"/>
        <v>16</v>
      </c>
      <c r="AA16" s="21">
        <f t="shared" si="8"/>
        <v>16</v>
      </c>
      <c r="AB16" s="21">
        <f t="shared" si="8"/>
        <v>16</v>
      </c>
      <c r="AC16" s="21">
        <f t="shared" si="8"/>
        <v>16</v>
      </c>
      <c r="AD16" s="21">
        <f t="shared" si="8"/>
        <v>16</v>
      </c>
      <c r="AE16" s="21">
        <f t="shared" si="8"/>
        <v>16</v>
      </c>
      <c r="AF16" s="21">
        <f t="shared" si="8"/>
        <v>16</v>
      </c>
      <c r="AG16" s="21">
        <f t="shared" si="8"/>
        <v>0</v>
      </c>
      <c r="AH16" s="21">
        <f t="shared" si="8"/>
        <v>0</v>
      </c>
      <c r="AI16" s="21">
        <f t="shared" si="8"/>
        <v>0</v>
      </c>
      <c r="AJ16" s="21">
        <f t="shared" si="8"/>
        <v>0</v>
      </c>
      <c r="AK16" s="21">
        <f t="shared" si="8"/>
        <v>0</v>
      </c>
      <c r="AL16" s="21">
        <f t="shared" si="8"/>
        <v>0</v>
      </c>
      <c r="AM16" s="21">
        <f t="shared" si="8"/>
        <v>0</v>
      </c>
      <c r="AN16" s="21">
        <f t="shared" si="8"/>
        <v>0</v>
      </c>
      <c r="AO16" s="21">
        <f t="shared" si="8"/>
        <v>0</v>
      </c>
      <c r="AP16" s="21">
        <f t="shared" si="8"/>
        <v>0</v>
      </c>
      <c r="AQ16" s="21">
        <f t="shared" si="8"/>
        <v>0</v>
      </c>
      <c r="AR16" s="21">
        <f t="shared" si="8"/>
        <v>0</v>
      </c>
      <c r="AS16" s="21">
        <f t="shared" si="8"/>
        <v>0</v>
      </c>
      <c r="AT16" s="21">
        <f t="shared" si="8"/>
        <v>0</v>
      </c>
      <c r="AU16" s="21">
        <f t="shared" si="8"/>
        <v>0</v>
      </c>
      <c r="AV16" s="21">
        <f t="shared" si="8"/>
        <v>0</v>
      </c>
      <c r="AW16" s="21"/>
      <c r="AX16" s="21"/>
      <c r="AY16" s="21"/>
      <c r="AZ16" s="21"/>
      <c r="BA16" s="21"/>
      <c r="BB16" s="21"/>
      <c r="BC16" s="21"/>
      <c r="BD16" s="21"/>
      <c r="BE16" s="9">
        <f t="shared" si="1"/>
        <v>288</v>
      </c>
    </row>
    <row r="17" spans="1:57" ht="19.5" customHeight="1" thickBot="1">
      <c r="A17" s="283"/>
      <c r="B17" s="262" t="s">
        <v>56</v>
      </c>
      <c r="C17" s="262" t="s">
        <v>208</v>
      </c>
      <c r="D17" s="77" t="s">
        <v>22</v>
      </c>
      <c r="E17" s="51">
        <f aca="true" t="shared" si="9" ref="E17:T17">SUM(E19,E21,E22)</f>
        <v>14</v>
      </c>
      <c r="F17" s="51">
        <f t="shared" si="9"/>
        <v>14</v>
      </c>
      <c r="G17" s="51">
        <f t="shared" si="9"/>
        <v>14</v>
      </c>
      <c r="H17" s="51">
        <f t="shared" si="9"/>
        <v>14</v>
      </c>
      <c r="I17" s="51">
        <f t="shared" si="9"/>
        <v>14</v>
      </c>
      <c r="J17" s="51">
        <f t="shared" si="9"/>
        <v>14</v>
      </c>
      <c r="K17" s="51">
        <f t="shared" si="9"/>
        <v>12</v>
      </c>
      <c r="L17" s="51">
        <f t="shared" si="9"/>
        <v>14</v>
      </c>
      <c r="M17" s="51">
        <f t="shared" si="9"/>
        <v>12</v>
      </c>
      <c r="N17" s="51">
        <f t="shared" si="9"/>
        <v>36</v>
      </c>
      <c r="O17" s="51">
        <f t="shared" si="9"/>
        <v>36</v>
      </c>
      <c r="P17" s="51">
        <f t="shared" si="9"/>
        <v>36</v>
      </c>
      <c r="Q17" s="51">
        <f t="shared" si="9"/>
        <v>36</v>
      </c>
      <c r="R17" s="51">
        <f t="shared" si="9"/>
        <v>0</v>
      </c>
      <c r="S17" s="51">
        <f t="shared" si="9"/>
        <v>0</v>
      </c>
      <c r="T17" s="51">
        <f t="shared" si="9"/>
        <v>0</v>
      </c>
      <c r="U17" s="141" t="s">
        <v>206</v>
      </c>
      <c r="V17" s="150" t="s">
        <v>23</v>
      </c>
      <c r="W17" s="150" t="s">
        <v>23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>
        <f aca="true" t="shared" si="10" ref="AW17:BD17">SUM(AW19,AW21,AW22)</f>
        <v>0</v>
      </c>
      <c r="AX17" s="51">
        <f t="shared" si="10"/>
        <v>0</v>
      </c>
      <c r="AY17" s="51">
        <f t="shared" si="10"/>
        <v>0</v>
      </c>
      <c r="AZ17" s="51">
        <f t="shared" si="10"/>
        <v>0</v>
      </c>
      <c r="BA17" s="51">
        <f t="shared" si="10"/>
        <v>0</v>
      </c>
      <c r="BB17" s="51">
        <f t="shared" si="10"/>
        <v>0</v>
      </c>
      <c r="BC17" s="51">
        <f t="shared" si="10"/>
        <v>0</v>
      </c>
      <c r="BD17" s="51">
        <f t="shared" si="10"/>
        <v>0</v>
      </c>
      <c r="BE17" s="51">
        <f>SUM(E17:AV17)</f>
        <v>266</v>
      </c>
    </row>
    <row r="18" spans="1:57" ht="15" customHeight="1" thickBot="1">
      <c r="A18" s="283"/>
      <c r="B18" s="263"/>
      <c r="C18" s="263"/>
      <c r="D18" s="77" t="s">
        <v>25</v>
      </c>
      <c r="E18" s="51">
        <f>E20</f>
        <v>7</v>
      </c>
      <c r="F18" s="51">
        <f aca="true" t="shared" si="11" ref="F18:BD18">F20</f>
        <v>7</v>
      </c>
      <c r="G18" s="51">
        <f t="shared" si="11"/>
        <v>7</v>
      </c>
      <c r="H18" s="51">
        <f t="shared" si="11"/>
        <v>7</v>
      </c>
      <c r="I18" s="51">
        <f t="shared" si="11"/>
        <v>7</v>
      </c>
      <c r="J18" s="51">
        <f t="shared" si="11"/>
        <v>7</v>
      </c>
      <c r="K18" s="51">
        <f t="shared" si="11"/>
        <v>6</v>
      </c>
      <c r="L18" s="51">
        <f t="shared" si="11"/>
        <v>7</v>
      </c>
      <c r="M18" s="51">
        <f t="shared" si="11"/>
        <v>6</v>
      </c>
      <c r="N18" s="51">
        <f t="shared" si="11"/>
        <v>0</v>
      </c>
      <c r="O18" s="51">
        <f t="shared" si="11"/>
        <v>0</v>
      </c>
      <c r="P18" s="51">
        <f t="shared" si="11"/>
        <v>0</v>
      </c>
      <c r="Q18" s="51">
        <f t="shared" si="11"/>
        <v>0</v>
      </c>
      <c r="R18" s="51">
        <f t="shared" si="11"/>
        <v>0</v>
      </c>
      <c r="S18" s="51">
        <f t="shared" si="11"/>
        <v>0</v>
      </c>
      <c r="T18" s="51">
        <f t="shared" si="11"/>
        <v>0</v>
      </c>
      <c r="U18" s="51"/>
      <c r="V18" s="150" t="str">
        <f t="shared" si="11"/>
        <v>К</v>
      </c>
      <c r="W18" s="150" t="str">
        <f t="shared" si="11"/>
        <v>К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>
        <f t="shared" si="11"/>
        <v>0</v>
      </c>
      <c r="AX18" s="51">
        <f t="shared" si="11"/>
        <v>0</v>
      </c>
      <c r="AY18" s="51">
        <f t="shared" si="11"/>
        <v>0</v>
      </c>
      <c r="AZ18" s="51">
        <f t="shared" si="11"/>
        <v>0</v>
      </c>
      <c r="BA18" s="51">
        <f t="shared" si="11"/>
        <v>0</v>
      </c>
      <c r="BB18" s="51">
        <f t="shared" si="11"/>
        <v>0</v>
      </c>
      <c r="BC18" s="51">
        <f t="shared" si="11"/>
        <v>0</v>
      </c>
      <c r="BD18" s="51">
        <f t="shared" si="11"/>
        <v>0</v>
      </c>
      <c r="BE18" s="51">
        <f aca="true" t="shared" si="12" ref="BE18:BE36">SUM(E18:AV18)</f>
        <v>61</v>
      </c>
    </row>
    <row r="19" spans="1:57" ht="18" customHeight="1" thickBot="1">
      <c r="A19" s="283"/>
      <c r="B19" s="297" t="s">
        <v>58</v>
      </c>
      <c r="C19" s="297" t="s">
        <v>210</v>
      </c>
      <c r="D19" s="78" t="s">
        <v>22</v>
      </c>
      <c r="E19" s="9">
        <v>14</v>
      </c>
      <c r="F19" s="9">
        <v>14</v>
      </c>
      <c r="G19" s="9">
        <v>14</v>
      </c>
      <c r="H19" s="9">
        <v>14</v>
      </c>
      <c r="I19" s="13">
        <v>14</v>
      </c>
      <c r="J19" s="13">
        <v>14</v>
      </c>
      <c r="K19" s="13">
        <v>12</v>
      </c>
      <c r="L19" s="13">
        <v>14</v>
      </c>
      <c r="M19" s="9">
        <v>12</v>
      </c>
      <c r="N19" s="9"/>
      <c r="O19" s="9"/>
      <c r="P19" s="9"/>
      <c r="Q19" s="9"/>
      <c r="R19" s="9"/>
      <c r="S19" s="9"/>
      <c r="T19" s="9"/>
      <c r="U19" s="144"/>
      <c r="V19" s="150" t="s">
        <v>23</v>
      </c>
      <c r="W19" s="150" t="s">
        <v>23</v>
      </c>
      <c r="X19" s="9"/>
      <c r="Y19" s="9"/>
      <c r="Z19" s="9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51">
        <f t="shared" si="12"/>
        <v>122</v>
      </c>
    </row>
    <row r="20" spans="1:57" ht="16.5" customHeight="1" thickBot="1">
      <c r="A20" s="283"/>
      <c r="B20" s="298"/>
      <c r="C20" s="298"/>
      <c r="D20" s="78" t="s">
        <v>25</v>
      </c>
      <c r="E20" s="9">
        <v>7</v>
      </c>
      <c r="F20" s="9">
        <v>7</v>
      </c>
      <c r="G20" s="9">
        <v>7</v>
      </c>
      <c r="H20" s="9">
        <v>7</v>
      </c>
      <c r="I20" s="13">
        <v>7</v>
      </c>
      <c r="J20" s="13">
        <v>7</v>
      </c>
      <c r="K20" s="13">
        <v>6</v>
      </c>
      <c r="L20" s="13">
        <v>7</v>
      </c>
      <c r="M20" s="9">
        <v>6</v>
      </c>
      <c r="N20" s="9"/>
      <c r="O20" s="9"/>
      <c r="P20" s="9"/>
      <c r="Q20" s="9"/>
      <c r="R20" s="9"/>
      <c r="S20" s="9"/>
      <c r="T20" s="9"/>
      <c r="U20" s="142"/>
      <c r="V20" s="150" t="s">
        <v>23</v>
      </c>
      <c r="W20" s="150" t="s">
        <v>23</v>
      </c>
      <c r="X20" s="9"/>
      <c r="Y20" s="9"/>
      <c r="Z20" s="9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41">
        <f t="shared" si="12"/>
        <v>61</v>
      </c>
    </row>
    <row r="21" spans="1:57" ht="16.5" customHeight="1" thickBot="1">
      <c r="A21" s="283"/>
      <c r="B21" s="117" t="s">
        <v>60</v>
      </c>
      <c r="C21" s="143" t="s">
        <v>61</v>
      </c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9">
        <v>36</v>
      </c>
      <c r="O21" s="9">
        <v>36</v>
      </c>
      <c r="P21" s="9">
        <v>36</v>
      </c>
      <c r="Q21" s="9"/>
      <c r="R21" s="9"/>
      <c r="S21" s="9"/>
      <c r="T21" s="9"/>
      <c r="U21" s="9"/>
      <c r="V21" s="150" t="s">
        <v>23</v>
      </c>
      <c r="W21" s="150" t="s">
        <v>23</v>
      </c>
      <c r="X21" s="12"/>
      <c r="Y21" s="12"/>
      <c r="Z21" s="12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"/>
      <c r="AR21" s="12"/>
      <c r="AS21" s="12"/>
      <c r="AT21" s="12"/>
      <c r="AU21" s="12"/>
      <c r="AV21" s="12"/>
      <c r="AW21" s="12"/>
      <c r="AX21" s="10"/>
      <c r="AY21" s="10"/>
      <c r="AZ21" s="10"/>
      <c r="BA21" s="10"/>
      <c r="BB21" s="10"/>
      <c r="BC21" s="10"/>
      <c r="BD21" s="10"/>
      <c r="BE21" s="51">
        <f t="shared" si="12"/>
        <v>108</v>
      </c>
    </row>
    <row r="22" spans="1:57" ht="15.75" customHeight="1" thickBot="1">
      <c r="A22" s="283"/>
      <c r="B22" s="117" t="s">
        <v>123</v>
      </c>
      <c r="C22" s="69" t="s">
        <v>63</v>
      </c>
      <c r="D22" s="66" t="s">
        <v>22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9"/>
      <c r="P22" s="9"/>
      <c r="Q22" s="144">
        <v>36</v>
      </c>
      <c r="R22" s="144"/>
      <c r="S22" s="144"/>
      <c r="T22" s="308"/>
      <c r="U22" s="9"/>
      <c r="V22" s="150" t="s">
        <v>23</v>
      </c>
      <c r="W22" s="150" t="s">
        <v>23</v>
      </c>
      <c r="X22" s="12"/>
      <c r="Y22" s="12"/>
      <c r="Z22" s="12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"/>
      <c r="AR22" s="12"/>
      <c r="AS22" s="12"/>
      <c r="AT22" s="12"/>
      <c r="AU22" s="12"/>
      <c r="AV22" s="12"/>
      <c r="AW22" s="12"/>
      <c r="AX22" s="10"/>
      <c r="AY22" s="10"/>
      <c r="AZ22" s="10"/>
      <c r="BA22" s="10"/>
      <c r="BB22" s="10"/>
      <c r="BC22" s="10"/>
      <c r="BD22" s="10"/>
      <c r="BE22" s="51">
        <f t="shared" si="12"/>
        <v>36</v>
      </c>
    </row>
    <row r="23" spans="1:57" ht="26.25" customHeight="1" thickBot="1">
      <c r="A23" s="283"/>
      <c r="B23" s="262" t="s">
        <v>70</v>
      </c>
      <c r="C23" s="262" t="s">
        <v>212</v>
      </c>
      <c r="D23" s="77" t="s">
        <v>22</v>
      </c>
      <c r="E23" s="51">
        <f>SUM(E25,E27,E28)</f>
        <v>18</v>
      </c>
      <c r="F23" s="51">
        <f aca="true" t="shared" si="13" ref="F23:BD23">SUM(F25,F27,F28)</f>
        <v>18</v>
      </c>
      <c r="G23" s="51">
        <f t="shared" si="13"/>
        <v>18</v>
      </c>
      <c r="H23" s="51">
        <f t="shared" si="13"/>
        <v>18</v>
      </c>
      <c r="I23" s="51">
        <f t="shared" si="13"/>
        <v>18</v>
      </c>
      <c r="J23" s="51">
        <f t="shared" si="13"/>
        <v>18</v>
      </c>
      <c r="K23" s="51">
        <f t="shared" si="13"/>
        <v>20</v>
      </c>
      <c r="L23" s="51">
        <f t="shared" si="13"/>
        <v>18</v>
      </c>
      <c r="M23" s="51">
        <f t="shared" si="13"/>
        <v>20</v>
      </c>
      <c r="N23" s="51">
        <f t="shared" si="13"/>
        <v>0</v>
      </c>
      <c r="O23" s="51">
        <f t="shared" si="13"/>
        <v>0</v>
      </c>
      <c r="P23" s="51">
        <f t="shared" si="13"/>
        <v>0</v>
      </c>
      <c r="Q23" s="51">
        <f t="shared" si="13"/>
        <v>0</v>
      </c>
      <c r="R23" s="51">
        <f t="shared" si="13"/>
        <v>36</v>
      </c>
      <c r="S23" s="51">
        <f t="shared" si="13"/>
        <v>36</v>
      </c>
      <c r="T23" s="51">
        <f t="shared" si="13"/>
        <v>36</v>
      </c>
      <c r="U23" s="51"/>
      <c r="V23" s="150" t="s">
        <v>23</v>
      </c>
      <c r="W23" s="150" t="s">
        <v>23</v>
      </c>
      <c r="X23" s="51">
        <f t="shared" si="13"/>
        <v>10</v>
      </c>
      <c r="Y23" s="51">
        <f t="shared" si="13"/>
        <v>10</v>
      </c>
      <c r="Z23" s="51">
        <f t="shared" si="13"/>
        <v>10</v>
      </c>
      <c r="AA23" s="51">
        <f t="shared" si="13"/>
        <v>10</v>
      </c>
      <c r="AB23" s="51">
        <f t="shared" si="13"/>
        <v>10</v>
      </c>
      <c r="AC23" s="51">
        <f t="shared" si="13"/>
        <v>10</v>
      </c>
      <c r="AD23" s="51">
        <f t="shared" si="13"/>
        <v>10</v>
      </c>
      <c r="AE23" s="51">
        <f t="shared" si="13"/>
        <v>10</v>
      </c>
      <c r="AF23" s="51">
        <f t="shared" si="13"/>
        <v>8</v>
      </c>
      <c r="AG23" s="51">
        <f t="shared" si="13"/>
        <v>0</v>
      </c>
      <c r="AH23" s="51">
        <f t="shared" si="13"/>
        <v>0</v>
      </c>
      <c r="AI23" s="51">
        <f t="shared" si="13"/>
        <v>36</v>
      </c>
      <c r="AJ23" s="51"/>
      <c r="AK23" s="141" t="s">
        <v>206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>
        <f t="shared" si="13"/>
        <v>0</v>
      </c>
      <c r="AX23" s="51">
        <f t="shared" si="13"/>
        <v>0</v>
      </c>
      <c r="AY23" s="51">
        <f t="shared" si="13"/>
        <v>0</v>
      </c>
      <c r="AZ23" s="51">
        <f t="shared" si="13"/>
        <v>0</v>
      </c>
      <c r="BA23" s="51">
        <f t="shared" si="13"/>
        <v>0</v>
      </c>
      <c r="BB23" s="51">
        <f t="shared" si="13"/>
        <v>0</v>
      </c>
      <c r="BC23" s="51">
        <f t="shared" si="13"/>
        <v>0</v>
      </c>
      <c r="BD23" s="51">
        <f t="shared" si="13"/>
        <v>0</v>
      </c>
      <c r="BE23" s="51">
        <f t="shared" si="12"/>
        <v>398</v>
      </c>
    </row>
    <row r="24" spans="1:57" ht="15" customHeight="1" thickBot="1">
      <c r="A24" s="283"/>
      <c r="B24" s="263"/>
      <c r="C24" s="263"/>
      <c r="D24" s="77" t="s">
        <v>25</v>
      </c>
      <c r="E24" s="51">
        <f>SUM(E26)</f>
        <v>9</v>
      </c>
      <c r="F24" s="51">
        <f aca="true" t="shared" si="14" ref="F24:AH24">SUM(F26)</f>
        <v>9</v>
      </c>
      <c r="G24" s="51">
        <f t="shared" si="14"/>
        <v>9</v>
      </c>
      <c r="H24" s="51">
        <f t="shared" si="14"/>
        <v>9</v>
      </c>
      <c r="I24" s="51">
        <f t="shared" si="14"/>
        <v>9</v>
      </c>
      <c r="J24" s="51">
        <f t="shared" si="14"/>
        <v>9</v>
      </c>
      <c r="K24" s="51">
        <f t="shared" si="14"/>
        <v>10</v>
      </c>
      <c r="L24" s="51">
        <f t="shared" si="14"/>
        <v>9</v>
      </c>
      <c r="M24" s="51">
        <f t="shared" si="14"/>
        <v>10</v>
      </c>
      <c r="N24" s="51">
        <f t="shared" si="14"/>
        <v>0</v>
      </c>
      <c r="O24" s="51">
        <f t="shared" si="14"/>
        <v>0</v>
      </c>
      <c r="P24" s="51">
        <f t="shared" si="14"/>
        <v>0</v>
      </c>
      <c r="Q24" s="51">
        <f t="shared" si="14"/>
        <v>0</v>
      </c>
      <c r="R24" s="51">
        <f t="shared" si="14"/>
        <v>0</v>
      </c>
      <c r="S24" s="51">
        <f t="shared" si="14"/>
        <v>0</v>
      </c>
      <c r="T24" s="51">
        <f t="shared" si="14"/>
        <v>0</v>
      </c>
      <c r="U24" s="51"/>
      <c r="V24" s="150" t="s">
        <v>23</v>
      </c>
      <c r="W24" s="150" t="s">
        <v>23</v>
      </c>
      <c r="X24" s="51">
        <f t="shared" si="14"/>
        <v>5</v>
      </c>
      <c r="Y24" s="51">
        <f t="shared" si="14"/>
        <v>5</v>
      </c>
      <c r="Z24" s="51">
        <f t="shared" si="14"/>
        <v>5</v>
      </c>
      <c r="AA24" s="51">
        <f t="shared" si="14"/>
        <v>5</v>
      </c>
      <c r="AB24" s="51">
        <f t="shared" si="14"/>
        <v>5</v>
      </c>
      <c r="AC24" s="51">
        <f t="shared" si="14"/>
        <v>5</v>
      </c>
      <c r="AD24" s="51">
        <f t="shared" si="14"/>
        <v>5</v>
      </c>
      <c r="AE24" s="51">
        <f t="shared" si="14"/>
        <v>5</v>
      </c>
      <c r="AF24" s="51">
        <f t="shared" si="14"/>
        <v>4</v>
      </c>
      <c r="AG24" s="51">
        <f t="shared" si="14"/>
        <v>0</v>
      </c>
      <c r="AH24" s="51">
        <f t="shared" si="14"/>
        <v>0</v>
      </c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>
        <f t="shared" si="12"/>
        <v>127</v>
      </c>
    </row>
    <row r="25" spans="1:57" s="14" customFormat="1" ht="17.25" customHeight="1" thickBot="1">
      <c r="A25" s="283"/>
      <c r="B25" s="264" t="s">
        <v>163</v>
      </c>
      <c r="C25" s="264" t="s">
        <v>202</v>
      </c>
      <c r="D25" s="66" t="s">
        <v>22</v>
      </c>
      <c r="E25" s="9">
        <v>18</v>
      </c>
      <c r="F25" s="9">
        <v>18</v>
      </c>
      <c r="G25" s="9">
        <v>18</v>
      </c>
      <c r="H25" s="9">
        <v>18</v>
      </c>
      <c r="I25" s="13">
        <v>18</v>
      </c>
      <c r="J25" s="13">
        <v>18</v>
      </c>
      <c r="K25" s="13">
        <v>20</v>
      </c>
      <c r="L25" s="13">
        <v>18</v>
      </c>
      <c r="M25" s="9">
        <v>20</v>
      </c>
      <c r="N25" s="9"/>
      <c r="O25" s="9"/>
      <c r="P25" s="9"/>
      <c r="Q25" s="9"/>
      <c r="R25" s="9"/>
      <c r="S25" s="9"/>
      <c r="T25" s="9"/>
      <c r="U25" s="9"/>
      <c r="V25" s="158" t="s">
        <v>23</v>
      </c>
      <c r="W25" s="158" t="s">
        <v>23</v>
      </c>
      <c r="X25" s="12">
        <v>10</v>
      </c>
      <c r="Y25" s="12">
        <v>10</v>
      </c>
      <c r="Z25" s="12">
        <v>10</v>
      </c>
      <c r="AA25" s="126">
        <v>10</v>
      </c>
      <c r="AB25" s="126">
        <v>10</v>
      </c>
      <c r="AC25" s="126">
        <v>10</v>
      </c>
      <c r="AD25" s="126">
        <v>10</v>
      </c>
      <c r="AE25" s="126">
        <v>10</v>
      </c>
      <c r="AF25" s="126">
        <v>8</v>
      </c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51">
        <f t="shared" si="12"/>
        <v>254</v>
      </c>
    </row>
    <row r="26" spans="1:57" s="14" customFormat="1" ht="12.75" customHeight="1" thickBot="1">
      <c r="A26" s="283"/>
      <c r="B26" s="265"/>
      <c r="C26" s="265"/>
      <c r="D26" s="66" t="s">
        <v>25</v>
      </c>
      <c r="E26" s="9">
        <v>9</v>
      </c>
      <c r="F26" s="9">
        <v>9</v>
      </c>
      <c r="G26" s="9">
        <v>9</v>
      </c>
      <c r="H26" s="9">
        <v>9</v>
      </c>
      <c r="I26" s="9">
        <v>9</v>
      </c>
      <c r="J26" s="9">
        <v>9</v>
      </c>
      <c r="K26" s="9">
        <v>10</v>
      </c>
      <c r="L26" s="9">
        <v>9</v>
      </c>
      <c r="M26" s="9">
        <v>10</v>
      </c>
      <c r="N26" s="9"/>
      <c r="O26" s="9"/>
      <c r="P26" s="9"/>
      <c r="Q26" s="9"/>
      <c r="R26" s="9"/>
      <c r="S26" s="9"/>
      <c r="T26" s="9"/>
      <c r="U26" s="9"/>
      <c r="V26" s="150" t="s">
        <v>23</v>
      </c>
      <c r="W26" s="150" t="s">
        <v>23</v>
      </c>
      <c r="X26" s="9">
        <v>5</v>
      </c>
      <c r="Y26" s="9">
        <v>5</v>
      </c>
      <c r="Z26" s="9">
        <v>5</v>
      </c>
      <c r="AA26" s="9">
        <v>5</v>
      </c>
      <c r="AB26" s="9">
        <v>5</v>
      </c>
      <c r="AC26" s="9">
        <v>5</v>
      </c>
      <c r="AD26" s="9">
        <v>5</v>
      </c>
      <c r="AE26" s="9">
        <v>5</v>
      </c>
      <c r="AF26" s="9">
        <v>4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>
        <v>9</v>
      </c>
      <c r="AX26" s="9">
        <v>9</v>
      </c>
      <c r="AY26" s="9">
        <v>9</v>
      </c>
      <c r="AZ26" s="9">
        <v>9</v>
      </c>
      <c r="BA26" s="9">
        <v>9</v>
      </c>
      <c r="BB26" s="9">
        <v>9</v>
      </c>
      <c r="BC26" s="9">
        <v>9</v>
      </c>
      <c r="BD26" s="9">
        <v>9</v>
      </c>
      <c r="BE26" s="141">
        <f t="shared" si="12"/>
        <v>127</v>
      </c>
    </row>
    <row r="27" spans="1:57" s="14" customFormat="1" ht="15" customHeight="1" thickBot="1">
      <c r="A27" s="283"/>
      <c r="B27" s="66" t="s">
        <v>74</v>
      </c>
      <c r="C27" s="145" t="s">
        <v>61</v>
      </c>
      <c r="D27" s="66" t="s">
        <v>22</v>
      </c>
      <c r="E27" s="9"/>
      <c r="F27" s="9"/>
      <c r="G27" s="9"/>
      <c r="H27" s="9"/>
      <c r="I27" s="13"/>
      <c r="J27" s="13"/>
      <c r="K27" s="13"/>
      <c r="L27" s="13"/>
      <c r="M27" s="9"/>
      <c r="N27" s="9"/>
      <c r="O27" s="9"/>
      <c r="P27" s="9"/>
      <c r="Q27" s="9"/>
      <c r="R27" s="9">
        <v>36</v>
      </c>
      <c r="S27" s="9">
        <v>36</v>
      </c>
      <c r="T27" s="9">
        <v>36</v>
      </c>
      <c r="U27" s="9"/>
      <c r="V27" s="158" t="s">
        <v>23</v>
      </c>
      <c r="W27" s="158" t="s">
        <v>23</v>
      </c>
      <c r="X27" s="12"/>
      <c r="Y27" s="12"/>
      <c r="Z27" s="12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51">
        <f t="shared" si="12"/>
        <v>108</v>
      </c>
    </row>
    <row r="28" spans="1:57" s="14" customFormat="1" ht="15" customHeight="1" thickBot="1">
      <c r="A28" s="283"/>
      <c r="B28" s="66" t="s">
        <v>213</v>
      </c>
      <c r="C28" s="63" t="s">
        <v>63</v>
      </c>
      <c r="D28" s="66" t="s">
        <v>22</v>
      </c>
      <c r="E28" s="9"/>
      <c r="F28" s="9"/>
      <c r="G28" s="9"/>
      <c r="H28" s="9"/>
      <c r="I28" s="13"/>
      <c r="J28" s="13"/>
      <c r="K28" s="13"/>
      <c r="L28" s="13"/>
      <c r="M28" s="9"/>
      <c r="N28" s="9"/>
      <c r="O28" s="9"/>
      <c r="P28" s="9"/>
      <c r="Q28" s="9"/>
      <c r="R28" s="9"/>
      <c r="S28" s="9"/>
      <c r="T28" s="9"/>
      <c r="U28" s="9"/>
      <c r="V28" s="158" t="s">
        <v>23</v>
      </c>
      <c r="W28" s="158" t="s">
        <v>23</v>
      </c>
      <c r="X28" s="12"/>
      <c r="Y28" s="12"/>
      <c r="Z28" s="12"/>
      <c r="AA28" s="126"/>
      <c r="AB28" s="126"/>
      <c r="AC28" s="126"/>
      <c r="AD28" s="126"/>
      <c r="AE28" s="126"/>
      <c r="AF28" s="126"/>
      <c r="AG28" s="126"/>
      <c r="AH28" s="126"/>
      <c r="AI28" s="126">
        <v>36</v>
      </c>
      <c r="AJ28" s="126"/>
      <c r="AK28" s="126"/>
      <c r="AL28" s="126"/>
      <c r="AM28" s="126"/>
      <c r="AN28" s="126"/>
      <c r="AO28" s="126"/>
      <c r="AP28" s="126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51">
        <f t="shared" si="12"/>
        <v>36</v>
      </c>
    </row>
    <row r="29" spans="1:57" ht="23.25" customHeight="1" thickBot="1">
      <c r="A29" s="283"/>
      <c r="B29" s="262" t="s">
        <v>76</v>
      </c>
      <c r="C29" s="262" t="s">
        <v>232</v>
      </c>
      <c r="D29" s="77" t="s">
        <v>22</v>
      </c>
      <c r="E29" s="51">
        <f>SUM(E31,E33,E35,E36)</f>
        <v>0</v>
      </c>
      <c r="F29" s="51">
        <f aca="true" t="shared" si="15" ref="F29:T29">SUM(F31,F33,F35,F36)</f>
        <v>0</v>
      </c>
      <c r="G29" s="51">
        <f t="shared" si="15"/>
        <v>0</v>
      </c>
      <c r="H29" s="51">
        <f t="shared" si="15"/>
        <v>0</v>
      </c>
      <c r="I29" s="51">
        <f t="shared" si="15"/>
        <v>0</v>
      </c>
      <c r="J29" s="51">
        <f t="shared" si="15"/>
        <v>0</v>
      </c>
      <c r="K29" s="51">
        <f t="shared" si="15"/>
        <v>0</v>
      </c>
      <c r="L29" s="51">
        <f t="shared" si="15"/>
        <v>0</v>
      </c>
      <c r="M29" s="51">
        <f t="shared" si="15"/>
        <v>0</v>
      </c>
      <c r="N29" s="51">
        <f t="shared" si="15"/>
        <v>0</v>
      </c>
      <c r="O29" s="51">
        <f t="shared" si="15"/>
        <v>0</v>
      </c>
      <c r="P29" s="51">
        <f t="shared" si="15"/>
        <v>0</v>
      </c>
      <c r="Q29" s="51">
        <f t="shared" si="15"/>
        <v>0</v>
      </c>
      <c r="R29" s="51">
        <f t="shared" si="15"/>
        <v>0</v>
      </c>
      <c r="S29" s="51">
        <f t="shared" si="15"/>
        <v>0</v>
      </c>
      <c r="T29" s="51">
        <f t="shared" si="15"/>
        <v>0</v>
      </c>
      <c r="U29" s="51"/>
      <c r="V29" s="150" t="s">
        <v>23</v>
      </c>
      <c r="W29" s="150" t="s">
        <v>23</v>
      </c>
      <c r="X29" s="51">
        <f>SUM(X31,X33,X35,X36)</f>
        <v>22</v>
      </c>
      <c r="Y29" s="51">
        <f aca="true" t="shared" si="16" ref="Y29:AJ29">SUM(Y31,Y33,Y35,Y36)</f>
        <v>22</v>
      </c>
      <c r="Z29" s="51">
        <f t="shared" si="16"/>
        <v>22</v>
      </c>
      <c r="AA29" s="51">
        <f t="shared" si="16"/>
        <v>22</v>
      </c>
      <c r="AB29" s="51">
        <f t="shared" si="16"/>
        <v>22</v>
      </c>
      <c r="AC29" s="51">
        <f t="shared" si="16"/>
        <v>22</v>
      </c>
      <c r="AD29" s="51">
        <f t="shared" si="16"/>
        <v>22</v>
      </c>
      <c r="AE29" s="51">
        <f t="shared" si="16"/>
        <v>22</v>
      </c>
      <c r="AF29" s="51">
        <f t="shared" si="16"/>
        <v>24</v>
      </c>
      <c r="AG29" s="51">
        <f t="shared" si="16"/>
        <v>36</v>
      </c>
      <c r="AH29" s="51">
        <f t="shared" si="16"/>
        <v>36</v>
      </c>
      <c r="AI29" s="51">
        <f t="shared" si="16"/>
        <v>0</v>
      </c>
      <c r="AJ29" s="51">
        <f t="shared" si="16"/>
        <v>36</v>
      </c>
      <c r="AK29" s="141" t="s">
        <v>206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8"/>
      <c r="AX29" s="8"/>
      <c r="AY29" s="8"/>
      <c r="AZ29" s="8"/>
      <c r="BA29" s="8"/>
      <c r="BB29" s="8"/>
      <c r="BC29" s="8"/>
      <c r="BD29" s="8"/>
      <c r="BE29" s="51">
        <f t="shared" si="12"/>
        <v>308</v>
      </c>
    </row>
    <row r="30" spans="1:57" ht="31.5" customHeight="1" thickBot="1">
      <c r="A30" s="283"/>
      <c r="B30" s="263"/>
      <c r="C30" s="263"/>
      <c r="D30" s="77" t="s">
        <v>25</v>
      </c>
      <c r="E30" s="51">
        <f>SUM(E32,E34)</f>
        <v>0</v>
      </c>
      <c r="F30" s="51">
        <f aca="true" t="shared" si="17" ref="F30:T30">SUM(F32,F34)</f>
        <v>0</v>
      </c>
      <c r="G30" s="51">
        <f t="shared" si="17"/>
        <v>0</v>
      </c>
      <c r="H30" s="51">
        <f t="shared" si="17"/>
        <v>0</v>
      </c>
      <c r="I30" s="51">
        <f t="shared" si="17"/>
        <v>0</v>
      </c>
      <c r="J30" s="51">
        <f t="shared" si="17"/>
        <v>0</v>
      </c>
      <c r="K30" s="51">
        <f t="shared" si="17"/>
        <v>0</v>
      </c>
      <c r="L30" s="51">
        <f t="shared" si="17"/>
        <v>0</v>
      </c>
      <c r="M30" s="51">
        <f t="shared" si="17"/>
        <v>0</v>
      </c>
      <c r="N30" s="51">
        <f t="shared" si="17"/>
        <v>0</v>
      </c>
      <c r="O30" s="51">
        <f t="shared" si="17"/>
        <v>0</v>
      </c>
      <c r="P30" s="51">
        <f t="shared" si="17"/>
        <v>0</v>
      </c>
      <c r="Q30" s="51">
        <f t="shared" si="17"/>
        <v>0</v>
      </c>
      <c r="R30" s="51">
        <f t="shared" si="17"/>
        <v>0</v>
      </c>
      <c r="S30" s="51">
        <f t="shared" si="17"/>
        <v>0</v>
      </c>
      <c r="T30" s="51">
        <f t="shared" si="17"/>
        <v>0</v>
      </c>
      <c r="U30" s="51"/>
      <c r="V30" s="150" t="s">
        <v>23</v>
      </c>
      <c r="W30" s="150" t="s">
        <v>23</v>
      </c>
      <c r="X30" s="51">
        <f>SUM(X32,X34)</f>
        <v>11</v>
      </c>
      <c r="Y30" s="51">
        <f aca="true" t="shared" si="18" ref="Y30:AJ30">SUM(Y32,Y34)</f>
        <v>11</v>
      </c>
      <c r="Z30" s="51">
        <f t="shared" si="18"/>
        <v>11</v>
      </c>
      <c r="AA30" s="51">
        <f t="shared" si="18"/>
        <v>11</v>
      </c>
      <c r="AB30" s="51">
        <f t="shared" si="18"/>
        <v>11</v>
      </c>
      <c r="AC30" s="51">
        <f t="shared" si="18"/>
        <v>11</v>
      </c>
      <c r="AD30" s="51">
        <f t="shared" si="18"/>
        <v>11</v>
      </c>
      <c r="AE30" s="51">
        <f t="shared" si="18"/>
        <v>11</v>
      </c>
      <c r="AF30" s="51">
        <f t="shared" si="18"/>
        <v>12</v>
      </c>
      <c r="AG30" s="51">
        <f t="shared" si="18"/>
        <v>0</v>
      </c>
      <c r="AH30" s="51">
        <f t="shared" si="18"/>
        <v>0</v>
      </c>
      <c r="AI30" s="51">
        <f t="shared" si="18"/>
        <v>0</v>
      </c>
      <c r="AJ30" s="51">
        <f t="shared" si="18"/>
        <v>0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8"/>
      <c r="AX30" s="8"/>
      <c r="AY30" s="8"/>
      <c r="AZ30" s="8"/>
      <c r="BA30" s="8"/>
      <c r="BB30" s="8"/>
      <c r="BC30" s="8"/>
      <c r="BD30" s="8"/>
      <c r="BE30" s="51">
        <f t="shared" si="12"/>
        <v>100</v>
      </c>
    </row>
    <row r="31" spans="1:57" ht="22.5" customHeight="1" thickBot="1">
      <c r="A31" s="283"/>
      <c r="B31" s="264" t="s">
        <v>78</v>
      </c>
      <c r="C31" s="264" t="s">
        <v>211</v>
      </c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9"/>
      <c r="N31" s="9"/>
      <c r="O31" s="9"/>
      <c r="P31" s="9"/>
      <c r="Q31" s="9"/>
      <c r="R31" s="9"/>
      <c r="S31" s="9"/>
      <c r="T31" s="9"/>
      <c r="U31" s="9"/>
      <c r="V31" s="158" t="s">
        <v>23</v>
      </c>
      <c r="W31" s="158" t="s">
        <v>23</v>
      </c>
      <c r="X31" s="12">
        <v>16</v>
      </c>
      <c r="Y31" s="12">
        <v>14</v>
      </c>
      <c r="Z31" s="12">
        <v>16</v>
      </c>
      <c r="AA31" s="126">
        <v>14</v>
      </c>
      <c r="AB31" s="126">
        <v>16</v>
      </c>
      <c r="AC31" s="126">
        <v>14</v>
      </c>
      <c r="AD31" s="126">
        <v>14</v>
      </c>
      <c r="AE31" s="126">
        <v>14</v>
      </c>
      <c r="AF31" s="126">
        <v>14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"/>
      <c r="AR31" s="12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51">
        <f t="shared" si="12"/>
        <v>132</v>
      </c>
    </row>
    <row r="32" spans="1:57" ht="22.5" customHeight="1" thickBot="1">
      <c r="A32" s="283"/>
      <c r="B32" s="265"/>
      <c r="C32" s="268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9"/>
      <c r="N32" s="9"/>
      <c r="O32" s="9"/>
      <c r="P32" s="9"/>
      <c r="Q32" s="9"/>
      <c r="R32" s="9"/>
      <c r="S32" s="9"/>
      <c r="T32" s="9"/>
      <c r="U32" s="9"/>
      <c r="V32" s="158" t="s">
        <v>23</v>
      </c>
      <c r="W32" s="158" t="s">
        <v>23</v>
      </c>
      <c r="X32" s="12">
        <v>8</v>
      </c>
      <c r="Y32" s="12">
        <v>7</v>
      </c>
      <c r="Z32" s="12">
        <v>8</v>
      </c>
      <c r="AA32" s="126">
        <v>7</v>
      </c>
      <c r="AB32" s="126">
        <v>8</v>
      </c>
      <c r="AC32" s="126">
        <v>7</v>
      </c>
      <c r="AD32" s="126">
        <v>7</v>
      </c>
      <c r="AE32" s="126">
        <v>7</v>
      </c>
      <c r="AF32" s="126">
        <v>7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"/>
      <c r="AR32" s="12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41">
        <f t="shared" si="12"/>
        <v>66</v>
      </c>
    </row>
    <row r="33" spans="1:57" ht="22.5" customHeight="1" thickBot="1">
      <c r="A33" s="283"/>
      <c r="B33" s="264" t="s">
        <v>233</v>
      </c>
      <c r="C33" s="264" t="s">
        <v>234</v>
      </c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9"/>
      <c r="N33" s="9"/>
      <c r="O33" s="9"/>
      <c r="P33" s="9"/>
      <c r="Q33" s="9"/>
      <c r="R33" s="9"/>
      <c r="S33" s="9"/>
      <c r="T33" s="9"/>
      <c r="U33" s="9"/>
      <c r="V33" s="158" t="s">
        <v>23</v>
      </c>
      <c r="W33" s="158" t="s">
        <v>23</v>
      </c>
      <c r="X33" s="12">
        <v>6</v>
      </c>
      <c r="Y33" s="12">
        <v>8</v>
      </c>
      <c r="Z33" s="12">
        <v>6</v>
      </c>
      <c r="AA33" s="126">
        <v>8</v>
      </c>
      <c r="AB33" s="126">
        <v>6</v>
      </c>
      <c r="AC33" s="126">
        <v>8</v>
      </c>
      <c r="AD33" s="126">
        <v>8</v>
      </c>
      <c r="AE33" s="126">
        <v>8</v>
      </c>
      <c r="AF33" s="126">
        <v>10</v>
      </c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"/>
      <c r="AR33" s="12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51">
        <f t="shared" si="12"/>
        <v>68</v>
      </c>
    </row>
    <row r="34" spans="1:57" ht="17.25" customHeight="1" thickBot="1">
      <c r="A34" s="283"/>
      <c r="B34" s="265"/>
      <c r="C34" s="265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9"/>
      <c r="N34" s="9"/>
      <c r="O34" s="9"/>
      <c r="P34" s="9"/>
      <c r="Q34" s="9"/>
      <c r="R34" s="9"/>
      <c r="S34" s="9"/>
      <c r="T34" s="9"/>
      <c r="U34" s="9"/>
      <c r="V34" s="158" t="s">
        <v>23</v>
      </c>
      <c r="W34" s="158" t="s">
        <v>23</v>
      </c>
      <c r="X34" s="12">
        <v>3</v>
      </c>
      <c r="Y34" s="12">
        <v>4</v>
      </c>
      <c r="Z34" s="12">
        <v>3</v>
      </c>
      <c r="AA34" s="126">
        <v>4</v>
      </c>
      <c r="AB34" s="126">
        <v>3</v>
      </c>
      <c r="AC34" s="126">
        <v>4</v>
      </c>
      <c r="AD34" s="126">
        <v>4</v>
      </c>
      <c r="AE34" s="126">
        <v>4</v>
      </c>
      <c r="AF34" s="126">
        <v>5</v>
      </c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"/>
      <c r="AR34" s="12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41">
        <f t="shared" si="12"/>
        <v>34</v>
      </c>
    </row>
    <row r="35" spans="1:57" ht="15.75" customHeight="1" thickBot="1">
      <c r="A35" s="283"/>
      <c r="B35" s="117" t="s">
        <v>80</v>
      </c>
      <c r="C35" s="145" t="s">
        <v>61</v>
      </c>
      <c r="D35" s="66" t="s">
        <v>22</v>
      </c>
      <c r="E35" s="11"/>
      <c r="F35" s="11"/>
      <c r="G35" s="11"/>
      <c r="H35" s="11"/>
      <c r="I35" s="44"/>
      <c r="J35" s="44"/>
      <c r="K35" s="44"/>
      <c r="L35" s="44"/>
      <c r="M35" s="9"/>
      <c r="N35" s="9"/>
      <c r="O35" s="9"/>
      <c r="P35" s="9"/>
      <c r="Q35" s="9"/>
      <c r="R35" s="9"/>
      <c r="S35" s="9"/>
      <c r="T35" s="9"/>
      <c r="U35" s="9"/>
      <c r="V35" s="158" t="s">
        <v>23</v>
      </c>
      <c r="W35" s="158" t="s">
        <v>23</v>
      </c>
      <c r="X35" s="12"/>
      <c r="Y35" s="12"/>
      <c r="Z35" s="12"/>
      <c r="AA35" s="126"/>
      <c r="AB35" s="126"/>
      <c r="AC35" s="126"/>
      <c r="AD35" s="126"/>
      <c r="AE35" s="126"/>
      <c r="AF35" s="126"/>
      <c r="AG35" s="126">
        <v>36</v>
      </c>
      <c r="AH35" s="126">
        <v>36</v>
      </c>
      <c r="AI35" s="126"/>
      <c r="AJ35" s="126"/>
      <c r="AK35" s="126"/>
      <c r="AL35" s="126"/>
      <c r="AM35" s="126"/>
      <c r="AN35" s="126"/>
      <c r="AO35" s="126"/>
      <c r="AP35" s="126"/>
      <c r="AQ35" s="12"/>
      <c r="AR35" s="12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51">
        <f t="shared" si="12"/>
        <v>72</v>
      </c>
    </row>
    <row r="36" spans="1:57" ht="15.75" customHeight="1" thickBot="1">
      <c r="A36" s="283"/>
      <c r="B36" s="66" t="s">
        <v>235</v>
      </c>
      <c r="C36" s="63" t="s">
        <v>63</v>
      </c>
      <c r="D36" s="66" t="s">
        <v>22</v>
      </c>
      <c r="E36" s="144"/>
      <c r="F36" s="144"/>
      <c r="G36" s="144"/>
      <c r="H36" s="144"/>
      <c r="I36" s="146"/>
      <c r="J36" s="146"/>
      <c r="K36" s="146"/>
      <c r="L36" s="146"/>
      <c r="M36" s="144"/>
      <c r="N36" s="144"/>
      <c r="O36" s="144"/>
      <c r="P36" s="144"/>
      <c r="Q36" s="144"/>
      <c r="R36" s="144"/>
      <c r="S36" s="144"/>
      <c r="T36" s="144"/>
      <c r="U36" s="144"/>
      <c r="V36" s="158" t="s">
        <v>23</v>
      </c>
      <c r="W36" s="158" t="s">
        <v>23</v>
      </c>
      <c r="X36" s="144"/>
      <c r="Y36" s="144"/>
      <c r="Z36" s="144"/>
      <c r="AA36" s="146"/>
      <c r="AB36" s="146"/>
      <c r="AC36" s="146"/>
      <c r="AD36" s="146"/>
      <c r="AE36" s="146"/>
      <c r="AF36" s="146"/>
      <c r="AG36" s="146"/>
      <c r="AH36" s="146"/>
      <c r="AI36" s="148"/>
      <c r="AJ36" s="161">
        <v>36</v>
      </c>
      <c r="AK36" s="146"/>
      <c r="AL36" s="146"/>
      <c r="AM36" s="146"/>
      <c r="AN36" s="146"/>
      <c r="AO36" s="146"/>
      <c r="AP36" s="146"/>
      <c r="AQ36" s="144"/>
      <c r="AR36" s="144"/>
      <c r="AS36" s="144"/>
      <c r="AT36" s="144"/>
      <c r="AU36" s="144"/>
      <c r="AV36" s="147"/>
      <c r="AW36" s="10"/>
      <c r="AX36" s="10"/>
      <c r="AY36" s="10"/>
      <c r="AZ36" s="10"/>
      <c r="BA36" s="10"/>
      <c r="BB36" s="10"/>
      <c r="BC36" s="10"/>
      <c r="BD36" s="10"/>
      <c r="BE36" s="51">
        <f t="shared" si="12"/>
        <v>36</v>
      </c>
    </row>
    <row r="37" spans="1:57" ht="30.75" customHeight="1" thickBot="1">
      <c r="A37" s="283"/>
      <c r="B37" s="74" t="s">
        <v>115</v>
      </c>
      <c r="C37" s="74" t="s">
        <v>114</v>
      </c>
      <c r="D37" s="127"/>
      <c r="E37" s="128"/>
      <c r="F37" s="128"/>
      <c r="G37" s="128"/>
      <c r="H37" s="128"/>
      <c r="I37" s="129"/>
      <c r="J37" s="129"/>
      <c r="K37" s="129"/>
      <c r="L37" s="129"/>
      <c r="M37" s="128"/>
      <c r="N37" s="128"/>
      <c r="O37" s="128"/>
      <c r="P37" s="128"/>
      <c r="Q37" s="128"/>
      <c r="R37" s="128"/>
      <c r="S37" s="128"/>
      <c r="T37" s="128"/>
      <c r="U37" s="128"/>
      <c r="V37" s="159" t="s">
        <v>23</v>
      </c>
      <c r="W37" s="159" t="s">
        <v>23</v>
      </c>
      <c r="X37" s="130"/>
      <c r="Y37" s="130"/>
      <c r="Z37" s="130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>
        <v>36</v>
      </c>
      <c r="AM37" s="131">
        <v>36</v>
      </c>
      <c r="AN37" s="131">
        <v>36</v>
      </c>
      <c r="AO37" s="131">
        <v>36</v>
      </c>
      <c r="AP37" s="131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9">
        <f>SUM(E37:BD37)</f>
        <v>144</v>
      </c>
    </row>
    <row r="38" spans="1:57" ht="30.75" customHeight="1" thickBot="1">
      <c r="A38" s="283"/>
      <c r="B38" s="74" t="s">
        <v>161</v>
      </c>
      <c r="C38" s="74" t="s">
        <v>162</v>
      </c>
      <c r="D38" s="127"/>
      <c r="E38" s="128"/>
      <c r="F38" s="128"/>
      <c r="G38" s="128"/>
      <c r="H38" s="128"/>
      <c r="I38" s="129"/>
      <c r="J38" s="129"/>
      <c r="K38" s="129"/>
      <c r="L38" s="129"/>
      <c r="M38" s="128"/>
      <c r="N38" s="128"/>
      <c r="O38" s="128"/>
      <c r="P38" s="128"/>
      <c r="Q38" s="128"/>
      <c r="R38" s="128"/>
      <c r="S38" s="128"/>
      <c r="T38" s="128"/>
      <c r="U38" s="128"/>
      <c r="V38" s="159" t="s">
        <v>23</v>
      </c>
      <c r="W38" s="159" t="s">
        <v>23</v>
      </c>
      <c r="X38" s="130"/>
      <c r="Y38" s="130"/>
      <c r="Z38" s="130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299" t="s">
        <v>165</v>
      </c>
      <c r="AQ38" s="300"/>
      <c r="AR38" s="300"/>
      <c r="AS38" s="301"/>
      <c r="AT38" s="302" t="s">
        <v>164</v>
      </c>
      <c r="AU38" s="303"/>
      <c r="AV38" s="130"/>
      <c r="AW38" s="130"/>
      <c r="AX38" s="130"/>
      <c r="AY38" s="130"/>
      <c r="AZ38" s="130"/>
      <c r="BA38" s="130"/>
      <c r="BB38" s="130"/>
      <c r="BC38" s="130"/>
      <c r="BD38" s="130"/>
      <c r="BE38" s="132">
        <v>216</v>
      </c>
    </row>
    <row r="39" spans="1:57" s="28" customFormat="1" ht="12.75">
      <c r="A39" s="283"/>
      <c r="B39" s="259" t="s">
        <v>107</v>
      </c>
      <c r="C39" s="260"/>
      <c r="D39" s="261"/>
      <c r="E39" s="246">
        <f aca="true" t="shared" si="19" ref="E39:U39">SUM(E7,E13)</f>
        <v>36</v>
      </c>
      <c r="F39" s="246">
        <f t="shared" si="19"/>
        <v>36</v>
      </c>
      <c r="G39" s="246">
        <f t="shared" si="19"/>
        <v>36</v>
      </c>
      <c r="H39" s="246">
        <f t="shared" si="19"/>
        <v>36</v>
      </c>
      <c r="I39" s="246">
        <f t="shared" si="19"/>
        <v>36</v>
      </c>
      <c r="J39" s="246">
        <f t="shared" si="19"/>
        <v>36</v>
      </c>
      <c r="K39" s="246">
        <f t="shared" si="19"/>
        <v>36</v>
      </c>
      <c r="L39" s="246">
        <f t="shared" si="19"/>
        <v>36</v>
      </c>
      <c r="M39" s="246">
        <f t="shared" si="19"/>
        <v>36</v>
      </c>
      <c r="N39" s="246">
        <f t="shared" si="19"/>
        <v>36</v>
      </c>
      <c r="O39" s="246">
        <f t="shared" si="19"/>
        <v>36</v>
      </c>
      <c r="P39" s="246">
        <f t="shared" si="19"/>
        <v>36</v>
      </c>
      <c r="Q39" s="246">
        <f t="shared" si="19"/>
        <v>36</v>
      </c>
      <c r="R39" s="246">
        <f t="shared" si="19"/>
        <v>36</v>
      </c>
      <c r="S39" s="246">
        <f t="shared" si="19"/>
        <v>36</v>
      </c>
      <c r="T39" s="246">
        <f t="shared" si="19"/>
        <v>36</v>
      </c>
      <c r="U39" s="246">
        <f t="shared" si="19"/>
        <v>0</v>
      </c>
      <c r="V39" s="304" t="s">
        <v>23</v>
      </c>
      <c r="W39" s="304" t="s">
        <v>23</v>
      </c>
      <c r="X39" s="246">
        <f aca="true" t="shared" si="20" ref="X39:AV39">SUM(X7,X13)</f>
        <v>36</v>
      </c>
      <c r="Y39" s="246">
        <f t="shared" si="20"/>
        <v>36</v>
      </c>
      <c r="Z39" s="246">
        <f t="shared" si="20"/>
        <v>36</v>
      </c>
      <c r="AA39" s="246">
        <f t="shared" si="20"/>
        <v>36</v>
      </c>
      <c r="AB39" s="246">
        <f t="shared" si="20"/>
        <v>36</v>
      </c>
      <c r="AC39" s="246">
        <f t="shared" si="20"/>
        <v>36</v>
      </c>
      <c r="AD39" s="246">
        <f t="shared" si="20"/>
        <v>36</v>
      </c>
      <c r="AE39" s="246">
        <f t="shared" si="20"/>
        <v>36</v>
      </c>
      <c r="AF39" s="246">
        <f aca="true" t="shared" si="21" ref="AF39:AO39">SUM(AF7,AF13)</f>
        <v>36</v>
      </c>
      <c r="AG39" s="246">
        <f t="shared" si="21"/>
        <v>36</v>
      </c>
      <c r="AH39" s="246">
        <f>SUM(AH7,AH13)</f>
        <v>36</v>
      </c>
      <c r="AI39" s="246">
        <f>SUM(AI7,AI13)</f>
        <v>36</v>
      </c>
      <c r="AJ39" s="246">
        <f t="shared" si="21"/>
        <v>36</v>
      </c>
      <c r="AK39" s="246">
        <f t="shared" si="21"/>
        <v>0</v>
      </c>
      <c r="AL39" s="246">
        <f t="shared" si="21"/>
        <v>0</v>
      </c>
      <c r="AM39" s="246">
        <f t="shared" si="21"/>
        <v>0</v>
      </c>
      <c r="AN39" s="246">
        <f t="shared" si="21"/>
        <v>0</v>
      </c>
      <c r="AO39" s="246">
        <f t="shared" si="21"/>
        <v>0</v>
      </c>
      <c r="AP39" s="246">
        <f t="shared" si="20"/>
        <v>0</v>
      </c>
      <c r="AQ39" s="246">
        <f t="shared" si="20"/>
        <v>0</v>
      </c>
      <c r="AR39" s="246">
        <f t="shared" si="20"/>
        <v>0</v>
      </c>
      <c r="AS39" s="246">
        <f t="shared" si="20"/>
        <v>0</v>
      </c>
      <c r="AT39" s="246">
        <f t="shared" si="20"/>
        <v>0</v>
      </c>
      <c r="AU39" s="246">
        <f t="shared" si="20"/>
        <v>0</v>
      </c>
      <c r="AV39" s="246">
        <f t="shared" si="20"/>
        <v>0</v>
      </c>
      <c r="AW39" s="246"/>
      <c r="AX39" s="246"/>
      <c r="AY39" s="246"/>
      <c r="AZ39" s="246"/>
      <c r="BA39" s="246"/>
      <c r="BB39" s="246"/>
      <c r="BC39" s="246"/>
      <c r="BD39" s="246"/>
      <c r="BE39" s="250">
        <f>SUM(E39:AV40)</f>
        <v>1044</v>
      </c>
    </row>
    <row r="40" spans="1:57" s="28" customFormat="1" ht="13.5" thickBot="1">
      <c r="A40" s="283"/>
      <c r="B40" s="252" t="s">
        <v>108</v>
      </c>
      <c r="C40" s="253"/>
      <c r="D40" s="254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305"/>
      <c r="W40" s="305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51"/>
    </row>
    <row r="41" spans="1:57" s="28" customFormat="1" ht="28.5" customHeight="1" thickBot="1">
      <c r="A41" s="283"/>
      <c r="B41" s="238" t="s">
        <v>109</v>
      </c>
      <c r="C41" s="239"/>
      <c r="D41" s="240"/>
      <c r="E41" s="21">
        <f aca="true" t="shared" si="22" ref="E41:U41">SUM(E8,E14)</f>
        <v>18</v>
      </c>
      <c r="F41" s="21">
        <f t="shared" si="22"/>
        <v>18</v>
      </c>
      <c r="G41" s="21">
        <f t="shared" si="22"/>
        <v>18</v>
      </c>
      <c r="H41" s="21">
        <f t="shared" si="22"/>
        <v>18</v>
      </c>
      <c r="I41" s="21">
        <f t="shared" si="22"/>
        <v>18</v>
      </c>
      <c r="J41" s="21">
        <f t="shared" si="22"/>
        <v>18</v>
      </c>
      <c r="K41" s="21">
        <f t="shared" si="22"/>
        <v>18</v>
      </c>
      <c r="L41" s="21">
        <f t="shared" si="22"/>
        <v>18</v>
      </c>
      <c r="M41" s="21">
        <f t="shared" si="22"/>
        <v>18</v>
      </c>
      <c r="N41" s="21">
        <f t="shared" si="22"/>
        <v>0</v>
      </c>
      <c r="O41" s="21">
        <f t="shared" si="22"/>
        <v>0</v>
      </c>
      <c r="P41" s="21">
        <f t="shared" si="22"/>
        <v>0</v>
      </c>
      <c r="Q41" s="21">
        <f t="shared" si="22"/>
        <v>0</v>
      </c>
      <c r="R41" s="21">
        <f t="shared" si="22"/>
        <v>0</v>
      </c>
      <c r="S41" s="21">
        <f t="shared" si="22"/>
        <v>0</v>
      </c>
      <c r="T41" s="21">
        <f t="shared" si="22"/>
        <v>0</v>
      </c>
      <c r="U41" s="21">
        <f t="shared" si="22"/>
        <v>0</v>
      </c>
      <c r="V41" s="150" t="s">
        <v>23</v>
      </c>
      <c r="W41" s="150" t="s">
        <v>23</v>
      </c>
      <c r="X41" s="21">
        <f aca="true" t="shared" si="23" ref="X41:AV41">SUM(X8,X14)</f>
        <v>18</v>
      </c>
      <c r="Y41" s="21">
        <f t="shared" si="23"/>
        <v>18</v>
      </c>
      <c r="Z41" s="21">
        <f t="shared" si="23"/>
        <v>18</v>
      </c>
      <c r="AA41" s="21">
        <f t="shared" si="23"/>
        <v>18</v>
      </c>
      <c r="AB41" s="21">
        <f t="shared" si="23"/>
        <v>18</v>
      </c>
      <c r="AC41" s="21">
        <f t="shared" si="23"/>
        <v>18</v>
      </c>
      <c r="AD41" s="21">
        <f t="shared" si="23"/>
        <v>18</v>
      </c>
      <c r="AE41" s="21">
        <f t="shared" si="23"/>
        <v>18</v>
      </c>
      <c r="AF41" s="21">
        <f t="shared" si="23"/>
        <v>18</v>
      </c>
      <c r="AG41" s="21">
        <f t="shared" si="23"/>
        <v>0</v>
      </c>
      <c r="AH41" s="21">
        <f t="shared" si="23"/>
        <v>0</v>
      </c>
      <c r="AI41" s="21">
        <f t="shared" si="23"/>
        <v>0</v>
      </c>
      <c r="AJ41" s="21">
        <f t="shared" si="23"/>
        <v>0</v>
      </c>
      <c r="AK41" s="21">
        <f t="shared" si="23"/>
        <v>0</v>
      </c>
      <c r="AL41" s="21">
        <f t="shared" si="23"/>
        <v>0</v>
      </c>
      <c r="AM41" s="21">
        <f t="shared" si="23"/>
        <v>0</v>
      </c>
      <c r="AN41" s="21">
        <f t="shared" si="23"/>
        <v>0</v>
      </c>
      <c r="AO41" s="21">
        <f t="shared" si="23"/>
        <v>0</v>
      </c>
      <c r="AP41" s="21">
        <f t="shared" si="23"/>
        <v>0</v>
      </c>
      <c r="AQ41" s="21">
        <f t="shared" si="23"/>
        <v>0</v>
      </c>
      <c r="AR41" s="21">
        <f t="shared" si="23"/>
        <v>0</v>
      </c>
      <c r="AS41" s="21">
        <f t="shared" si="23"/>
        <v>0</v>
      </c>
      <c r="AT41" s="21">
        <f t="shared" si="23"/>
        <v>0</v>
      </c>
      <c r="AU41" s="21">
        <f t="shared" si="23"/>
        <v>0</v>
      </c>
      <c r="AV41" s="21">
        <f t="shared" si="23"/>
        <v>0</v>
      </c>
      <c r="AW41" s="21"/>
      <c r="AX41" s="21"/>
      <c r="AY41" s="21"/>
      <c r="AZ41" s="21"/>
      <c r="BA41" s="21"/>
      <c r="BB41" s="21"/>
      <c r="BC41" s="21"/>
      <c r="BD41" s="21"/>
      <c r="BE41" s="124">
        <f>SUM(E41:AV41)</f>
        <v>324</v>
      </c>
    </row>
    <row r="42" spans="1:57" s="28" customFormat="1" ht="19.5" customHeight="1" thickBot="1">
      <c r="A42" s="283"/>
      <c r="B42" s="238" t="s">
        <v>110</v>
      </c>
      <c r="C42" s="239"/>
      <c r="D42" s="240"/>
      <c r="E42" s="21"/>
      <c r="F42" s="21"/>
      <c r="G42" s="21"/>
      <c r="H42" s="21"/>
      <c r="I42" s="42"/>
      <c r="J42" s="42"/>
      <c r="K42" s="42"/>
      <c r="L42" s="42"/>
      <c r="M42" s="21"/>
      <c r="N42" s="21"/>
      <c r="O42" s="21"/>
      <c r="P42" s="21"/>
      <c r="Q42" s="21"/>
      <c r="R42" s="21"/>
      <c r="S42" s="21"/>
      <c r="T42" s="21"/>
      <c r="U42" s="21">
        <v>50</v>
      </c>
      <c r="V42" s="150" t="s">
        <v>23</v>
      </c>
      <c r="W42" s="150" t="s">
        <v>23</v>
      </c>
      <c r="X42" s="21"/>
      <c r="Y42" s="21"/>
      <c r="Z42" s="21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>
        <v>50</v>
      </c>
      <c r="AL42" s="42"/>
      <c r="AM42" s="42"/>
      <c r="AN42" s="42"/>
      <c r="AO42" s="42"/>
      <c r="AP42" s="42">
        <v>25</v>
      </c>
      <c r="AQ42" s="21">
        <v>25</v>
      </c>
      <c r="AR42" s="21">
        <v>25</v>
      </c>
      <c r="AS42" s="21">
        <v>25</v>
      </c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124">
        <f>SUM(E42:AV42)</f>
        <v>200</v>
      </c>
    </row>
    <row r="43" spans="1:57" s="28" customFormat="1" ht="30.75" customHeight="1" thickBot="1">
      <c r="A43" s="284"/>
      <c r="B43" s="238" t="s">
        <v>111</v>
      </c>
      <c r="C43" s="239"/>
      <c r="D43" s="240"/>
      <c r="E43" s="80">
        <f>E39+E41+E42</f>
        <v>54</v>
      </c>
      <c r="F43" s="80">
        <f aca="true" t="shared" si="24" ref="F43:U43">F39+F41+F42</f>
        <v>54</v>
      </c>
      <c r="G43" s="80">
        <f t="shared" si="24"/>
        <v>54</v>
      </c>
      <c r="H43" s="80">
        <f t="shared" si="24"/>
        <v>54</v>
      </c>
      <c r="I43" s="81">
        <f t="shared" si="24"/>
        <v>54</v>
      </c>
      <c r="J43" s="81">
        <f t="shared" si="24"/>
        <v>54</v>
      </c>
      <c r="K43" s="81">
        <f t="shared" si="24"/>
        <v>54</v>
      </c>
      <c r="L43" s="81">
        <f t="shared" si="24"/>
        <v>54</v>
      </c>
      <c r="M43" s="80">
        <f t="shared" si="24"/>
        <v>54</v>
      </c>
      <c r="N43" s="80">
        <f t="shared" si="24"/>
        <v>36</v>
      </c>
      <c r="O43" s="80">
        <f t="shared" si="24"/>
        <v>36</v>
      </c>
      <c r="P43" s="80">
        <f t="shared" si="24"/>
        <v>36</v>
      </c>
      <c r="Q43" s="80">
        <f t="shared" si="24"/>
        <v>36</v>
      </c>
      <c r="R43" s="80">
        <f t="shared" si="24"/>
        <v>36</v>
      </c>
      <c r="S43" s="80">
        <f t="shared" si="24"/>
        <v>36</v>
      </c>
      <c r="T43" s="80">
        <f t="shared" si="24"/>
        <v>36</v>
      </c>
      <c r="U43" s="80">
        <f t="shared" si="24"/>
        <v>50</v>
      </c>
      <c r="V43" s="160" t="s">
        <v>23</v>
      </c>
      <c r="W43" s="160" t="s">
        <v>23</v>
      </c>
      <c r="X43" s="80">
        <f aca="true" t="shared" si="25" ref="X43:AV43">X39+X41+X42</f>
        <v>54</v>
      </c>
      <c r="Y43" s="80">
        <f t="shared" si="25"/>
        <v>54</v>
      </c>
      <c r="Z43" s="80">
        <f t="shared" si="25"/>
        <v>54</v>
      </c>
      <c r="AA43" s="81">
        <f t="shared" si="25"/>
        <v>54</v>
      </c>
      <c r="AB43" s="81">
        <f t="shared" si="25"/>
        <v>54</v>
      </c>
      <c r="AC43" s="81">
        <f t="shared" si="25"/>
        <v>54</v>
      </c>
      <c r="AD43" s="81">
        <f t="shared" si="25"/>
        <v>54</v>
      </c>
      <c r="AE43" s="81">
        <f t="shared" si="25"/>
        <v>54</v>
      </c>
      <c r="AF43" s="81">
        <f t="shared" si="25"/>
        <v>54</v>
      </c>
      <c r="AG43" s="81">
        <f t="shared" si="25"/>
        <v>36</v>
      </c>
      <c r="AH43" s="81">
        <f t="shared" si="25"/>
        <v>36</v>
      </c>
      <c r="AI43" s="81">
        <f t="shared" si="25"/>
        <v>36</v>
      </c>
      <c r="AJ43" s="81">
        <f t="shared" si="25"/>
        <v>36</v>
      </c>
      <c r="AK43" s="81">
        <f t="shared" si="25"/>
        <v>50</v>
      </c>
      <c r="AL43" s="81">
        <f>AL39+AL41+AL42+AL37</f>
        <v>36</v>
      </c>
      <c r="AM43" s="81">
        <f>AM39+AM41+AM42+AM37</f>
        <v>36</v>
      </c>
      <c r="AN43" s="81">
        <f>AN39+AN41+AN42+AN37</f>
        <v>36</v>
      </c>
      <c r="AO43" s="81">
        <f>AO39+AO41+AO42+AO37</f>
        <v>36</v>
      </c>
      <c r="AP43" s="81">
        <f t="shared" si="25"/>
        <v>25</v>
      </c>
      <c r="AQ43" s="80">
        <f t="shared" si="25"/>
        <v>25</v>
      </c>
      <c r="AR43" s="80">
        <f t="shared" si="25"/>
        <v>25</v>
      </c>
      <c r="AS43" s="80">
        <f t="shared" si="25"/>
        <v>25</v>
      </c>
      <c r="AT43" s="80">
        <f t="shared" si="25"/>
        <v>0</v>
      </c>
      <c r="AU43" s="80">
        <f t="shared" si="25"/>
        <v>0</v>
      </c>
      <c r="AV43" s="80">
        <f t="shared" si="25"/>
        <v>0</v>
      </c>
      <c r="AW43" s="80"/>
      <c r="AX43" s="80"/>
      <c r="AY43" s="80"/>
      <c r="AZ43" s="80"/>
      <c r="BA43" s="80"/>
      <c r="BB43" s="80"/>
      <c r="BC43" s="80"/>
      <c r="BD43" s="80"/>
      <c r="BE43" s="82">
        <f>BE39+BE41+BE42</f>
        <v>1568</v>
      </c>
    </row>
    <row r="46" ht="12.75">
      <c r="A46" s="25" t="s">
        <v>113</v>
      </c>
    </row>
    <row r="47" spans="1:20" ht="18.75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</row>
  </sheetData>
  <sheetProtection/>
  <mergeCells count="107">
    <mergeCell ref="A1:BB1"/>
    <mergeCell ref="BC1:BE1"/>
    <mergeCell ref="A2:A4"/>
    <mergeCell ref="B2:B4"/>
    <mergeCell ref="C2:C4"/>
    <mergeCell ref="D2:D4"/>
    <mergeCell ref="F2:H2"/>
    <mergeCell ref="N2:Q2"/>
    <mergeCell ref="S2:U2"/>
    <mergeCell ref="W2:Y2"/>
    <mergeCell ref="BE2:BE6"/>
    <mergeCell ref="E3:BD3"/>
    <mergeCell ref="A5:BD5"/>
    <mergeCell ref="A7:A43"/>
    <mergeCell ref="B7:B8"/>
    <mergeCell ref="C7:C8"/>
    <mergeCell ref="AA2:AD2"/>
    <mergeCell ref="AF2:AH2"/>
    <mergeCell ref="B33:B34"/>
    <mergeCell ref="B31:B32"/>
    <mergeCell ref="B9:B10"/>
    <mergeCell ref="C9:C10"/>
    <mergeCell ref="B11:B12"/>
    <mergeCell ref="C11:C12"/>
    <mergeCell ref="AW2:AZ2"/>
    <mergeCell ref="BA2:BD2"/>
    <mergeCell ref="AN2:AQ2"/>
    <mergeCell ref="AS2:AV2"/>
    <mergeCell ref="J2:L2"/>
    <mergeCell ref="AJ2:AL2"/>
    <mergeCell ref="C31:C32"/>
    <mergeCell ref="C33:C34"/>
    <mergeCell ref="B25:B26"/>
    <mergeCell ref="C25:C26"/>
    <mergeCell ref="C13:C14"/>
    <mergeCell ref="B13:B14"/>
    <mergeCell ref="B15:B16"/>
    <mergeCell ref="C15:C16"/>
    <mergeCell ref="B17:B18"/>
    <mergeCell ref="C17:C18"/>
    <mergeCell ref="C29:C30"/>
    <mergeCell ref="B39:D39"/>
    <mergeCell ref="E39:E40"/>
    <mergeCell ref="F39:F40"/>
    <mergeCell ref="B19:B20"/>
    <mergeCell ref="C19:C20"/>
    <mergeCell ref="B23:B24"/>
    <mergeCell ref="C23:C24"/>
    <mergeCell ref="B29:B3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M39:AM40"/>
    <mergeCell ref="AN39:AN40"/>
    <mergeCell ref="AC39:AC40"/>
    <mergeCell ref="AD39:AD40"/>
    <mergeCell ref="AE39:AE40"/>
    <mergeCell ref="AF39:AF40"/>
    <mergeCell ref="AG39:AG40"/>
    <mergeCell ref="AH39:AH40"/>
    <mergeCell ref="AY39:AY40"/>
    <mergeCell ref="AZ39:AZ40"/>
    <mergeCell ref="AO39:AO40"/>
    <mergeCell ref="AP39:AP40"/>
    <mergeCell ref="AQ39:AQ40"/>
    <mergeCell ref="AR39:AR40"/>
    <mergeCell ref="AS39:AS40"/>
    <mergeCell ref="AT39:AT40"/>
    <mergeCell ref="BA39:BA40"/>
    <mergeCell ref="BB39:BB40"/>
    <mergeCell ref="BC39:BC40"/>
    <mergeCell ref="BD39:BD40"/>
    <mergeCell ref="BE39:BE40"/>
    <mergeCell ref="B40:D40"/>
    <mergeCell ref="AU39:AU40"/>
    <mergeCell ref="AV39:AV40"/>
    <mergeCell ref="AW39:AW40"/>
    <mergeCell ref="AX39:AX40"/>
    <mergeCell ref="B41:D41"/>
    <mergeCell ref="B42:D42"/>
    <mergeCell ref="B43:D43"/>
    <mergeCell ref="A47:T47"/>
    <mergeCell ref="AP38:AS38"/>
    <mergeCell ref="AT38:AU38"/>
    <mergeCell ref="AI39:AI40"/>
    <mergeCell ref="AJ39:AJ40"/>
    <mergeCell ref="AK39:AK40"/>
    <mergeCell ref="AL39:AL40"/>
  </mergeCells>
  <hyperlinks>
    <hyperlink ref="A4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 Учебная часть</cp:lastModifiedBy>
  <cp:lastPrinted>2019-09-10T11:33:54Z</cp:lastPrinted>
  <dcterms:created xsi:type="dcterms:W3CDTF">2013-05-17T10:05:43Z</dcterms:created>
  <dcterms:modified xsi:type="dcterms:W3CDTF">2019-09-10T11:34:19Z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