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0"/>
  </bookViews>
  <sheets>
    <sheet name="Титул" sheetId="1" r:id="rId1"/>
    <sheet name=" 1 курс" sheetId="2" r:id="rId2"/>
    <sheet name=" 2 курс" sheetId="3" r:id="rId3"/>
    <sheet name=" 3 курс" sheetId="4" r:id="rId4"/>
  </sheets>
  <definedNames>
    <definedName name="_xlnm.Print_Area" localSheetId="1">' 1 курс'!$A$1:$BE$104</definedName>
    <definedName name="_xlnm.Print_Area" localSheetId="2">' 2 курс'!$A$1:$BE$98</definedName>
    <definedName name="_xlnm.Print_Area" localSheetId="3">' 3 курс'!$A$1:$AV$54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<sst xmlns="http://schemas.openxmlformats.org/spreadsheetml/2006/main" count="2094" uniqueCount="208">
  <si>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</si>
  <si>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</si>
  <si>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</si>
  <si>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</si>
  <si>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</si>
  <si>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</si>
  <si>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</si>
  <si>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</si>
  <si>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</si>
  <si>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</si>
  <si>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</si>
  <si>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</si>
  <si>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</si>
  <si>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</si>
  <si>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</si>
  <si>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</si>
  <si>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</si>
  <si>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</si>
  <si>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</si>
  <si>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</si>
  <si>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</si>
  <si>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</si>
  <si>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</si>
  <si>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</si>
  <si>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сам. р. с.</t>
  </si>
  <si>
    <t>Русский язык</t>
  </si>
  <si>
    <t>Литература</t>
  </si>
  <si>
    <t>Иностранный язык</t>
  </si>
  <si>
    <t xml:space="preserve">Физическая культура </t>
  </si>
  <si>
    <t>(для НПО)</t>
  </si>
  <si>
    <t>П.00</t>
  </si>
  <si>
    <t xml:space="preserve">Профессиональный цикл </t>
  </si>
  <si>
    <t>Профессиональные модули</t>
  </si>
  <si>
    <t>МДК.01.01</t>
  </si>
  <si>
    <t>Учебная практика</t>
  </si>
  <si>
    <t>Производственная практика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</si>
  <si>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</si>
  <si>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</si>
  <si>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</si>
  <si>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</si>
  <si>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</si>
  <si>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</si>
  <si>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</si>
  <si>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</si>
  <si>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</si>
  <si>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</si>
  <si>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</si>
  <si>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ПП.05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</si>
  <si>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</si>
  <si>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</si>
  <si>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</si>
  <si>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</si>
  <si>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</si>
  <si>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</si>
  <si>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</si>
  <si>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</si>
  <si>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</si>
  <si>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</si>
  <si>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</si>
  <si>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</si>
  <si>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</si>
  <si>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</si>
  <si>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</si>
  <si>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</si>
  <si>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</si>
  <si>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</si>
  <si>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</si>
  <si>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</si>
  <si>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</si>
  <si>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</si>
  <si>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</si>
  <si>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</si>
  <si>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</si>
  <si>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</si>
  <si>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</si>
  <si>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</si>
  <si>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КАЛЕНДАРНЫЙ УЧЕБНЫЙ ГРАФИК </t>
  </si>
  <si>
    <t>УДД.01</t>
  </si>
  <si>
    <t>Основы исследовательской деятельности</t>
  </si>
  <si>
    <t>УП.01</t>
  </si>
  <si>
    <t>ГБПОУ «Златоустовский индустриальный колледж им.П.П.Аносова»</t>
  </si>
  <si>
    <t xml:space="preserve">Информатика </t>
  </si>
  <si>
    <t>ОУДП.01</t>
  </si>
  <si>
    <t>ОУДП.02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</si>
  <si>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</si>
  <si>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</si>
  <si>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</si>
  <si>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</si>
  <si>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</si>
  <si>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</si>
  <si>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</si>
  <si>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Основы безопасности жизнедеятельности</t>
  </si>
  <si>
    <t>ОУДБ.08</t>
  </si>
  <si>
    <t>Физика</t>
  </si>
  <si>
    <t>ОУДБ.09</t>
  </si>
  <si>
    <t>ОУДБ.10</t>
  </si>
  <si>
    <t>География</t>
  </si>
  <si>
    <t>ОУДП.00</t>
  </si>
  <si>
    <t>ОУДБ.00</t>
  </si>
  <si>
    <t>Общеобразовательные учебные дисциплины базовые</t>
  </si>
  <si>
    <t>Общеобразовательные учебные дисциплины профильные</t>
  </si>
  <si>
    <t>Химия</t>
  </si>
  <si>
    <t xml:space="preserve">Учебные дисциплины дополнительные </t>
  </si>
  <si>
    <t>ОП.00</t>
  </si>
  <si>
    <t>Общепрофессиональный цикл</t>
  </si>
  <si>
    <t>ОП.02</t>
  </si>
  <si>
    <t>ОП.03</t>
  </si>
  <si>
    <t>ПМ.00</t>
  </si>
  <si>
    <t>ПМ.01</t>
  </si>
  <si>
    <t>ПП.01</t>
  </si>
  <si>
    <t>Экология</t>
  </si>
  <si>
    <t>ОУДП.03</t>
  </si>
  <si>
    <t>Биология</t>
  </si>
  <si>
    <t>УДД.00</t>
  </si>
  <si>
    <t>ОП.05</t>
  </si>
  <si>
    <t>Безопасность жизнедеятельности</t>
  </si>
  <si>
    <t>Эк</t>
  </si>
  <si>
    <t>2 курс</t>
  </si>
  <si>
    <t>ОП.04</t>
  </si>
  <si>
    <t>Экономические и правовые основы производственной деятельности</t>
  </si>
  <si>
    <t>УП.04</t>
  </si>
  <si>
    <t>Основы предпринимательства и трудоустройства на работу</t>
  </si>
  <si>
    <t>Э</t>
  </si>
  <si>
    <t>ГИА</t>
  </si>
  <si>
    <t>Государственная итоговая аттестация</t>
  </si>
  <si>
    <t xml:space="preserve">по профессии среднего профессионального образования </t>
  </si>
  <si>
    <t>по программе  подготовки квалифицированных рабочих, служащих</t>
  </si>
  <si>
    <t>43.01.02 Парикмахер</t>
  </si>
  <si>
    <r>
      <t xml:space="preserve">     Квалификация: </t>
    </r>
    <r>
      <rPr>
        <b/>
        <u val="single"/>
        <sz val="12"/>
        <rFont val="Times New Roman"/>
        <family val="1"/>
      </rPr>
      <t>парикмахер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</si>
  <si>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 xml:space="preserve">социально-экономический 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</si>
  <si>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_2 года и 10 мес.</t>
    </r>
  </si>
  <si>
    <t xml:space="preserve">История </t>
  </si>
  <si>
    <t>Обществознание</t>
  </si>
  <si>
    <t>ОУДП.04</t>
  </si>
  <si>
    <t>Экономика</t>
  </si>
  <si>
    <t>Право</t>
  </si>
  <si>
    <t>Основы культуры профессионального общения</t>
  </si>
  <si>
    <t>Санитария и гигиена</t>
  </si>
  <si>
    <t>Основы физиологии кожи и волос</t>
  </si>
  <si>
    <t>Специальный рисунок</t>
  </si>
  <si>
    <t>Выполнение стрижек и укладок волос</t>
  </si>
  <si>
    <t>Стрижки и укладки волос</t>
  </si>
  <si>
    <t>Информатика</t>
  </si>
  <si>
    <t>ОП.06</t>
  </si>
  <si>
    <t>ПМ. 01</t>
  </si>
  <si>
    <t>Выполнение стрижек  и укладок волос</t>
  </si>
  <si>
    <t>УП. 01</t>
  </si>
  <si>
    <t>ПП. 01</t>
  </si>
  <si>
    <t>ПМ. 02</t>
  </si>
  <si>
    <t>МДК.02.01</t>
  </si>
  <si>
    <t>УП.02</t>
  </si>
  <si>
    <t>ПП.02</t>
  </si>
  <si>
    <t>Выполнение химической завивки волос</t>
  </si>
  <si>
    <t>Химическая завивка волос</t>
  </si>
  <si>
    <t>ПМ. 03</t>
  </si>
  <si>
    <t>МДК.03.01</t>
  </si>
  <si>
    <t>УП.03</t>
  </si>
  <si>
    <t>ПП.03</t>
  </si>
  <si>
    <t>Окрашивание волос</t>
  </si>
  <si>
    <t>Выполнение окрашивания волос</t>
  </si>
  <si>
    <t>Оформление причесок</t>
  </si>
  <si>
    <t>Искусство прически</t>
  </si>
  <si>
    <t>Математика</t>
  </si>
  <si>
    <t>ОУДБ.12</t>
  </si>
  <si>
    <t>ОУДБ.13</t>
  </si>
  <si>
    <t>Астрономия</t>
  </si>
  <si>
    <t>ОП.01</t>
  </si>
  <si>
    <t>ОП.07</t>
  </si>
  <si>
    <t>3 третий</t>
  </si>
  <si>
    <t>Утверждено</t>
  </si>
  <si>
    <t>Приказом директора колледжа</t>
  </si>
  <si>
    <t xml:space="preserve">Всего часов </t>
  </si>
  <si>
    <t>28.09-03.10.2020</t>
  </si>
  <si>
    <t>30.11-05.12.2020</t>
  </si>
  <si>
    <t>01.09-05.09.2020</t>
  </si>
  <si>
    <t>29.03-03.04.2021</t>
  </si>
  <si>
    <t>26.04-01.05.2021</t>
  </si>
  <si>
    <t>31.05-05.06.2021</t>
  </si>
  <si>
    <r>
      <t xml:space="preserve">Годовой календарный график  учебной группы </t>
    </r>
    <r>
      <rPr>
        <b/>
        <sz val="16"/>
        <color indexed="10"/>
        <rFont val="Times New Roman"/>
        <family val="1"/>
      </rPr>
      <t>№ 119 ПМ</t>
    </r>
    <r>
      <rPr>
        <b/>
        <sz val="16"/>
        <rFont val="Times New Roman"/>
        <family val="1"/>
      </rPr>
      <t xml:space="preserve"> по профессии 43.01.02 Парикмахер на 2019-2020 учебный год (с 01 сентября 2019 года по 31 августа 2020 года)</t>
    </r>
  </si>
  <si>
    <t>02.09-07.09</t>
  </si>
  <si>
    <t>24.02-29.02.20</t>
  </si>
  <si>
    <t>27.04-02.05.20</t>
  </si>
  <si>
    <t>30.03-04.04.20</t>
  </si>
  <si>
    <t>01.06-08.06.20</t>
  </si>
  <si>
    <t>30.12-04.01.20</t>
  </si>
  <si>
    <t>27.01-01.02.20</t>
  </si>
  <si>
    <t>30.09-05.10.19</t>
  </si>
  <si>
    <t>28.10-02.11.19</t>
  </si>
  <si>
    <t>03.12-08.12.19</t>
  </si>
  <si>
    <r>
      <t xml:space="preserve">Годовой календарный график  учебной группы </t>
    </r>
    <r>
      <rPr>
        <b/>
        <sz val="16"/>
        <color indexed="10"/>
        <rFont val="Times New Roman"/>
        <family val="1"/>
      </rPr>
      <t>№ 219 ПМ</t>
    </r>
    <r>
      <rPr>
        <b/>
        <sz val="16"/>
        <rFont val="Times New Roman"/>
        <family val="1"/>
      </rPr>
      <t xml:space="preserve"> по профессии 43.01.02 Парикмахер на 2020-2021 учебный год (с 01 сентября 2020 года по 31 августа 2021 года)</t>
    </r>
  </si>
  <si>
    <t>26.10-31.10.2020</t>
  </si>
  <si>
    <t>28.12.20-02.01.2021</t>
  </si>
  <si>
    <t>25.01-30.01.21</t>
  </si>
  <si>
    <t>09.03-06.03.21</t>
  </si>
  <si>
    <t>26.04-01.05.21</t>
  </si>
  <si>
    <t>28.06-03.07.2021</t>
  </si>
  <si>
    <r>
      <t xml:space="preserve">Годовой календарный график  учебной группы </t>
    </r>
    <r>
      <rPr>
        <b/>
        <sz val="16"/>
        <color indexed="10"/>
        <rFont val="Times New Roman"/>
        <family val="1"/>
      </rPr>
      <t>№ 319 ПМ</t>
    </r>
    <r>
      <rPr>
        <b/>
        <sz val="16"/>
        <rFont val="Times New Roman"/>
        <family val="1"/>
      </rPr>
      <t xml:space="preserve"> по профессии 43.01.02 Парикмахер на 2021-2022 учебный год (с 01 сентября 2021 года по 30 июня 2022 года)</t>
    </r>
  </si>
  <si>
    <t>01.09-04.09.2021</t>
  </si>
  <si>
    <t>27.09-02.10.21</t>
  </si>
  <si>
    <t>01.11-06.11.21</t>
  </si>
  <si>
    <t>27.12-21-01.01.22</t>
  </si>
  <si>
    <t>31.01-05.02.22</t>
  </si>
  <si>
    <t>28.02-05.03.22</t>
  </si>
  <si>
    <t>28.03-02.04.2022</t>
  </si>
  <si>
    <t>02.05-07.05.22</t>
  </si>
  <si>
    <t>30.05-04.06.22</t>
  </si>
  <si>
    <t>12.04.2019г.</t>
  </si>
  <si>
    <t>№ 21-ОД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</si>
</sst>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7" fillId="0" borderId="11" xfId="53" applyFont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/>
      <protection/>
    </xf>
    <xf numFmtId="0" fontId="7" fillId="0" borderId="12" xfId="53" applyFont="1" applyBorder="1" applyAlignment="1">
      <alignment horizont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5" fillId="0" borderId="14" xfId="53" applyFont="1" applyBorder="1" applyAlignment="1">
      <alignment textRotation="90" wrapText="1"/>
      <protection/>
    </xf>
    <xf numFmtId="0" fontId="14" fillId="0" borderId="0" xfId="0" applyFont="1" applyBorder="1" applyAlignment="1">
      <alignment/>
    </xf>
    <xf numFmtId="0" fontId="7" fillId="0" borderId="15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14" fillId="0" borderId="13" xfId="53" applyFont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/>
      <protection/>
    </xf>
    <xf numFmtId="0" fontId="7" fillId="34" borderId="16" xfId="53" applyFont="1" applyFill="1" applyBorder="1" applyAlignment="1">
      <alignment horizontal="center" wrapText="1"/>
      <protection/>
    </xf>
    <xf numFmtId="0" fontId="7" fillId="36" borderId="10" xfId="53" applyFont="1" applyFill="1" applyBorder="1" applyAlignment="1">
      <alignment horizontal="center" wrapText="1"/>
      <protection/>
    </xf>
    <xf numFmtId="0" fontId="7" fillId="36" borderId="10" xfId="53" applyFont="1" applyFill="1" applyBorder="1" applyAlignment="1">
      <alignment horizontal="center"/>
      <protection/>
    </xf>
    <xf numFmtId="0" fontId="7" fillId="37" borderId="10" xfId="53" applyFont="1" applyFill="1" applyBorder="1" applyAlignment="1">
      <alignment horizontal="center" wrapText="1"/>
      <protection/>
    </xf>
    <xf numFmtId="0" fontId="7" fillId="37" borderId="10" xfId="53" applyFont="1" applyFill="1" applyBorder="1" applyAlignment="1">
      <alignment horizontal="center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14" fillId="0" borderId="16" xfId="53" applyFont="1" applyBorder="1" applyAlignment="1">
      <alignment horizontal="left" vertical="center" wrapText="1"/>
      <protection/>
    </xf>
    <xf numFmtId="0" fontId="7" fillId="34" borderId="10" xfId="53" applyFont="1" applyFill="1" applyBorder="1" applyAlignment="1">
      <alignment horizontal="left" wrapText="1"/>
      <protection/>
    </xf>
    <xf numFmtId="0" fontId="7" fillId="34" borderId="10" xfId="53" applyFont="1" applyFill="1" applyBorder="1" applyAlignment="1">
      <alignment horizontal="left"/>
      <protection/>
    </xf>
    <xf numFmtId="0" fontId="7" fillId="0" borderId="10" xfId="53" applyFont="1" applyBorder="1" applyAlignment="1">
      <alignment horizontal="left"/>
      <protection/>
    </xf>
    <xf numFmtId="0" fontId="7" fillId="33" borderId="10" xfId="53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7" fillId="0" borderId="10" xfId="53" applyFont="1" applyBorder="1" applyAlignment="1">
      <alignment horizontal="left" wrapText="1"/>
      <protection/>
    </xf>
    <xf numFmtId="0" fontId="7" fillId="33" borderId="10" xfId="53" applyFont="1" applyFill="1" applyBorder="1" applyAlignment="1">
      <alignment horizontal="left" wrapText="1"/>
      <protection/>
    </xf>
    <xf numFmtId="0" fontId="0" fillId="33" borderId="0" xfId="0" applyFill="1" applyAlignment="1">
      <alignment horizontal="left"/>
    </xf>
    <xf numFmtId="0" fontId="11" fillId="0" borderId="10" xfId="53" applyFont="1" applyBorder="1" applyAlignment="1">
      <alignment horizontal="left" wrapText="1"/>
      <protection/>
    </xf>
    <xf numFmtId="0" fontId="10" fillId="0" borderId="13" xfId="53" applyFont="1" applyBorder="1" applyAlignment="1">
      <alignment horizontal="left" wrapText="1"/>
      <protection/>
    </xf>
    <xf numFmtId="0" fontId="75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76" fillId="34" borderId="10" xfId="53" applyFont="1" applyFill="1" applyBorder="1" applyAlignment="1">
      <alignment horizontal="center"/>
      <protection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3" xfId="53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center"/>
    </xf>
    <xf numFmtId="0" fontId="9" fillId="0" borderId="12" xfId="53" applyFont="1" applyBorder="1" applyAlignment="1">
      <alignment vertical="center" wrapText="1"/>
      <protection/>
    </xf>
    <xf numFmtId="0" fontId="3" fillId="0" borderId="17" xfId="0" applyFont="1" applyBorder="1" applyAlignment="1">
      <alignment horizontal="left" vertical="top" wrapText="1"/>
    </xf>
    <xf numFmtId="0" fontId="14" fillId="0" borderId="13" xfId="53" applyFont="1" applyBorder="1" applyAlignment="1">
      <alignment vertical="center" wrapText="1"/>
      <protection/>
    </xf>
    <xf numFmtId="0" fontId="7" fillId="0" borderId="16" xfId="53" applyFont="1" applyBorder="1" applyAlignment="1">
      <alignment horizontal="center" vertical="center" textRotation="90"/>
      <protection/>
    </xf>
    <xf numFmtId="0" fontId="7" fillId="0" borderId="18" xfId="53" applyFont="1" applyBorder="1" applyAlignment="1">
      <alignment horizontal="center"/>
      <protection/>
    </xf>
    <xf numFmtId="0" fontId="7" fillId="38" borderId="10" xfId="53" applyFont="1" applyFill="1" applyBorder="1" applyAlignment="1">
      <alignment horizontal="left" wrapText="1"/>
      <protection/>
    </xf>
    <xf numFmtId="0" fontId="7" fillId="38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6" fillId="36" borderId="10" xfId="53" applyFont="1" applyFill="1" applyBorder="1" applyAlignment="1">
      <alignment horizontal="center"/>
      <protection/>
    </xf>
    <xf numFmtId="0" fontId="7" fillId="36" borderId="10" xfId="53" applyFont="1" applyFill="1" applyBorder="1" applyAlignment="1">
      <alignment horizontal="left"/>
      <protection/>
    </xf>
    <xf numFmtId="0" fontId="7" fillId="36" borderId="10" xfId="53" applyFont="1" applyFill="1" applyBorder="1" applyAlignment="1">
      <alignment horizontal="left" wrapText="1"/>
      <protection/>
    </xf>
    <xf numFmtId="0" fontId="11" fillId="36" borderId="10" xfId="53" applyFont="1" applyFill="1" applyBorder="1" applyAlignment="1">
      <alignment horizontal="left" wrapText="1"/>
      <protection/>
    </xf>
    <xf numFmtId="0" fontId="9" fillId="36" borderId="10" xfId="53" applyFont="1" applyFill="1" applyBorder="1" applyAlignment="1">
      <alignment horizontal="center"/>
      <protection/>
    </xf>
    <xf numFmtId="0" fontId="9" fillId="0" borderId="10" xfId="53" applyFont="1" applyBorder="1" applyAlignment="1">
      <alignment wrapText="1"/>
      <protection/>
    </xf>
    <xf numFmtId="0" fontId="14" fillId="0" borderId="13" xfId="53" applyFont="1" applyBorder="1" applyAlignment="1">
      <alignment wrapText="1"/>
      <protection/>
    </xf>
    <xf numFmtId="0" fontId="9" fillId="0" borderId="12" xfId="53" applyFont="1" applyBorder="1" applyAlignment="1">
      <alignment wrapText="1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6" xfId="53" applyFont="1" applyBorder="1" applyAlignment="1">
      <alignment wrapText="1"/>
      <protection/>
    </xf>
    <xf numFmtId="0" fontId="76" fillId="0" borderId="10" xfId="53" applyFont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wrapText="1"/>
      <protection/>
    </xf>
    <xf numFmtId="0" fontId="7" fillId="0" borderId="11" xfId="53" applyFont="1" applyFill="1" applyBorder="1" applyAlignment="1">
      <alignment horizontal="center"/>
      <protection/>
    </xf>
    <xf numFmtId="0" fontId="76" fillId="34" borderId="11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vertical="center" wrapText="1"/>
      <protection/>
    </xf>
    <xf numFmtId="0" fontId="27" fillId="0" borderId="16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horizontal="center" vertical="center"/>
      <protection/>
    </xf>
    <xf numFmtId="0" fontId="76" fillId="0" borderId="10" xfId="53" applyFont="1" applyFill="1" applyBorder="1" applyAlignment="1">
      <alignment horizontal="center"/>
      <protection/>
    </xf>
    <xf numFmtId="0" fontId="14" fillId="0" borderId="12" xfId="53" applyFont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center"/>
      <protection/>
    </xf>
    <xf numFmtId="0" fontId="9" fillId="0" borderId="10" xfId="53" applyFont="1" applyBorder="1" applyAlignment="1">
      <alignment horizontal="left"/>
      <protection/>
    </xf>
    <xf numFmtId="0" fontId="9" fillId="0" borderId="10" xfId="53" applyFont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34" borderId="12" xfId="53" applyFont="1" applyFill="1" applyBorder="1" applyAlignment="1">
      <alignment horizontal="center" vertical="center"/>
      <protection/>
    </xf>
    <xf numFmtId="0" fontId="7" fillId="34" borderId="13" xfId="53" applyFont="1" applyFill="1" applyBorder="1" applyAlignment="1">
      <alignment horizontal="center" vertical="center"/>
      <protection/>
    </xf>
    <xf numFmtId="16" fontId="5" fillId="0" borderId="15" xfId="53" applyNumberFormat="1" applyFont="1" applyBorder="1" applyAlignment="1">
      <alignment horizontal="center" vertical="center" textRotation="90"/>
      <protection/>
    </xf>
    <xf numFmtId="0" fontId="5" fillId="0" borderId="15" xfId="53" applyFont="1" applyBorder="1" applyAlignment="1">
      <alignment horizontal="center" vertical="center" textRotation="90"/>
      <protection/>
    </xf>
    <xf numFmtId="0" fontId="5" fillId="0" borderId="16" xfId="53" applyFont="1" applyBorder="1" applyAlignment="1">
      <alignment horizontal="center" textRotation="90"/>
      <protection/>
    </xf>
    <xf numFmtId="0" fontId="5" fillId="0" borderId="16" xfId="53" applyFont="1" applyBorder="1" applyAlignment="1">
      <alignment horizontal="center" vertical="center" textRotation="90"/>
      <protection/>
    </xf>
    <xf numFmtId="0" fontId="5" fillId="0" borderId="14" xfId="53" applyFont="1" applyBorder="1" applyAlignment="1">
      <alignment horizontal="center" vertical="center" textRotation="90" wrapText="1"/>
      <protection/>
    </xf>
    <xf numFmtId="0" fontId="5" fillId="0" borderId="15" xfId="53" applyFont="1" applyBorder="1" applyAlignment="1">
      <alignment horizontal="center" vertical="center" textRotation="90" wrapText="1"/>
      <protection/>
    </xf>
    <xf numFmtId="0" fontId="5" fillId="0" borderId="16" xfId="53" applyFont="1" applyBorder="1" applyAlignment="1">
      <alignment horizontal="center" vertical="center" textRotation="90" wrapText="1"/>
      <protection/>
    </xf>
    <xf numFmtId="0" fontId="30" fillId="0" borderId="16" xfId="0" applyFont="1" applyBorder="1" applyAlignment="1">
      <alignment horizontal="center" vertical="center" textRotation="90" wrapText="1"/>
    </xf>
    <xf numFmtId="0" fontId="5" fillId="0" borderId="14" xfId="53" applyFont="1" applyBorder="1" applyAlignment="1">
      <alignment horizontal="center" vertical="center" textRotation="90"/>
      <protection/>
    </xf>
    <xf numFmtId="0" fontId="7" fillId="0" borderId="16" xfId="53" applyFont="1" applyBorder="1" applyAlignment="1">
      <alignment horizontal="center"/>
      <protection/>
    </xf>
    <xf numFmtId="0" fontId="30" fillId="0" borderId="16" xfId="0" applyFont="1" applyBorder="1" applyAlignment="1">
      <alignment horizontal="center" vertical="center" textRotation="90"/>
    </xf>
    <xf numFmtId="0" fontId="76" fillId="19" borderId="10" xfId="53" applyFont="1" applyFill="1" applyBorder="1" applyAlignment="1">
      <alignment horizontal="center"/>
      <protection/>
    </xf>
    <xf numFmtId="0" fontId="76" fillId="19" borderId="10" xfId="53" applyFont="1" applyFill="1" applyBorder="1" applyAlignment="1">
      <alignment horizontal="center" wrapText="1"/>
      <protection/>
    </xf>
    <xf numFmtId="0" fontId="76" fillId="19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/>
      <protection/>
    </xf>
    <xf numFmtId="0" fontId="15" fillId="33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wrapText="1"/>
      <protection/>
    </xf>
    <xf numFmtId="0" fontId="9" fillId="36" borderId="10" xfId="53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15" fillId="33" borderId="10" xfId="53" applyFont="1" applyFill="1" applyBorder="1" applyAlignment="1">
      <alignment horizontal="center" wrapText="1"/>
      <protection/>
    </xf>
    <xf numFmtId="0" fontId="7" fillId="19" borderId="10" xfId="53" applyFont="1" applyFill="1" applyBorder="1" applyAlignment="1">
      <alignment horizontal="center" wrapText="1"/>
      <protection/>
    </xf>
    <xf numFmtId="0" fontId="75" fillId="36" borderId="10" xfId="53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39" borderId="16" xfId="0" applyFill="1" applyBorder="1" applyAlignment="1">
      <alignment/>
    </xf>
    <xf numFmtId="0" fontId="7" fillId="19" borderId="10" xfId="53" applyFont="1" applyFill="1" applyBorder="1" applyAlignment="1">
      <alignment horizontal="center"/>
      <protection/>
    </xf>
    <xf numFmtId="0" fontId="31" fillId="33" borderId="10" xfId="53" applyFont="1" applyFill="1" applyBorder="1" applyAlignment="1">
      <alignment horizontal="center"/>
      <protection/>
    </xf>
    <xf numFmtId="0" fontId="31" fillId="0" borderId="10" xfId="53" applyFont="1" applyFill="1" applyBorder="1" applyAlignment="1">
      <alignment horizontal="center"/>
      <protection/>
    </xf>
    <xf numFmtId="0" fontId="15" fillId="33" borderId="10" xfId="53" applyFont="1" applyFill="1" applyBorder="1" applyAlignment="1">
      <alignment horizontal="center" vertical="center"/>
      <protection/>
    </xf>
    <xf numFmtId="0" fontId="15" fillId="33" borderId="10" xfId="53" applyFont="1" applyFill="1" applyBorder="1" applyAlignment="1">
      <alignment horizontal="left"/>
      <protection/>
    </xf>
    <xf numFmtId="0" fontId="77" fillId="33" borderId="10" xfId="53" applyFont="1" applyFill="1" applyBorder="1" applyAlignment="1">
      <alignment horizontal="center" vertical="center"/>
      <protection/>
    </xf>
    <xf numFmtId="0" fontId="76" fillId="19" borderId="10" xfId="53" applyFont="1" applyFill="1" applyBorder="1" applyAlignment="1">
      <alignment horizontal="center" vertical="center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34" borderId="10" xfId="53" applyFont="1" applyFill="1" applyBorder="1" applyAlignment="1">
      <alignment horizontal="center"/>
      <protection/>
    </xf>
    <xf numFmtId="0" fontId="77" fillId="0" borderId="10" xfId="53" applyFont="1" applyBorder="1" applyAlignment="1">
      <alignment horizontal="center"/>
      <protection/>
    </xf>
    <xf numFmtId="0" fontId="77" fillId="0" borderId="10" xfId="53" applyFont="1" applyBorder="1" applyAlignment="1">
      <alignment horizontal="center" wrapText="1"/>
      <protection/>
    </xf>
    <xf numFmtId="0" fontId="15" fillId="0" borderId="10" xfId="53" applyFont="1" applyFill="1" applyBorder="1" applyAlignment="1">
      <alignment horizontal="center" wrapText="1"/>
      <protection/>
    </xf>
    <xf numFmtId="0" fontId="77" fillId="0" borderId="10" xfId="53" applyFont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4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6" fillId="0" borderId="12" xfId="42" applyBorder="1" applyAlignment="1" applyProtection="1">
      <alignment horizontal="center" textRotation="90"/>
      <protection/>
    </xf>
    <xf numFmtId="0" fontId="6" fillId="0" borderId="19" xfId="42" applyBorder="1" applyAlignment="1" applyProtection="1">
      <alignment horizontal="center" textRotation="90"/>
      <protection/>
    </xf>
    <xf numFmtId="0" fontId="6" fillId="0" borderId="13" xfId="42" applyBorder="1" applyAlignment="1" applyProtection="1">
      <alignment horizontal="center" textRotation="90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3" fillId="36" borderId="12" xfId="53" applyFont="1" applyFill="1" applyBorder="1" applyAlignment="1">
      <alignment horizontal="left" vertical="center" wrapText="1"/>
      <protection/>
    </xf>
    <xf numFmtId="0" fontId="23" fillId="36" borderId="13" xfId="53" applyFont="1" applyFill="1" applyBorder="1" applyAlignment="1">
      <alignment horizontal="left" vertical="center" wrapText="1"/>
      <protection/>
    </xf>
    <xf numFmtId="0" fontId="9" fillId="0" borderId="12" xfId="53" applyFont="1" applyBorder="1" applyAlignment="1">
      <alignment vertical="center"/>
      <protection/>
    </xf>
    <xf numFmtId="0" fontId="9" fillId="0" borderId="13" xfId="53" applyFont="1" applyBorder="1" applyAlignment="1">
      <alignment vertical="center"/>
      <protection/>
    </xf>
    <xf numFmtId="0" fontId="9" fillId="0" borderId="19" xfId="53" applyFont="1" applyBorder="1" applyAlignment="1">
      <alignment vertical="center"/>
      <protection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9" xfId="53" applyFont="1" applyBorder="1" applyAlignment="1">
      <alignment horizontal="left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14" fillId="0" borderId="19" xfId="53" applyFont="1" applyBorder="1" applyAlignment="1">
      <alignment horizontal="left" vertical="center" wrapText="1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4" borderId="13" xfId="53" applyFont="1" applyFill="1" applyBorder="1" applyAlignment="1">
      <alignment horizontal="center" vertical="center" wrapText="1"/>
      <protection/>
    </xf>
    <xf numFmtId="0" fontId="27" fillId="34" borderId="12" xfId="53" applyFont="1" applyFill="1" applyBorder="1" applyAlignment="1">
      <alignment wrapText="1"/>
      <protection/>
    </xf>
    <xf numFmtId="0" fontId="27" fillId="34" borderId="13" xfId="53" applyFont="1" applyFill="1" applyBorder="1" applyAlignment="1">
      <alignment wrapText="1"/>
      <protection/>
    </xf>
    <xf numFmtId="0" fontId="9" fillId="0" borderId="13" xfId="53" applyFont="1" applyBorder="1" applyAlignment="1">
      <alignment horizontal="left" vertical="center" wrapText="1"/>
      <protection/>
    </xf>
    <xf numFmtId="0" fontId="14" fillId="0" borderId="13" xfId="53" applyFont="1" applyBorder="1" applyAlignment="1">
      <alignment horizontal="left" vertical="center" wrapText="1"/>
      <protection/>
    </xf>
    <xf numFmtId="0" fontId="7" fillId="36" borderId="12" xfId="53" applyFont="1" applyFill="1" applyBorder="1" applyAlignment="1">
      <alignment horizontal="center"/>
      <protection/>
    </xf>
    <xf numFmtId="0" fontId="7" fillId="36" borderId="13" xfId="53" applyFont="1" applyFill="1" applyBorder="1" applyAlignment="1">
      <alignment horizontal="center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9" fillId="33" borderId="12" xfId="53" applyFont="1" applyFill="1" applyBorder="1" applyAlignment="1">
      <alignment vertical="center" wrapText="1"/>
      <protection/>
    </xf>
    <xf numFmtId="0" fontId="12" fillId="33" borderId="13" xfId="53" applyFont="1" applyFill="1" applyBorder="1" applyAlignment="1">
      <alignment vertical="center" wrapText="1"/>
      <protection/>
    </xf>
    <xf numFmtId="0" fontId="28" fillId="0" borderId="12" xfId="53" applyFont="1" applyBorder="1" applyAlignment="1">
      <alignment horizontal="left" vertical="center" wrapText="1"/>
      <protection/>
    </xf>
    <xf numFmtId="0" fontId="28" fillId="0" borderId="13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vertical="center" wrapText="1"/>
      <protection/>
    </xf>
    <xf numFmtId="0" fontId="12" fillId="0" borderId="13" xfId="53" applyFont="1" applyBorder="1" applyAlignment="1">
      <alignment vertical="center" wrapText="1"/>
      <protection/>
    </xf>
    <xf numFmtId="0" fontId="12" fillId="0" borderId="13" xfId="53" applyFont="1" applyBorder="1" applyAlignment="1">
      <alignment vertic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15" xfId="53" applyFont="1" applyFill="1" applyBorder="1" applyAlignment="1">
      <alignment horizontal="left" vertical="top" wrapText="1"/>
      <protection/>
    </xf>
    <xf numFmtId="0" fontId="9" fillId="36" borderId="12" xfId="53" applyFont="1" applyFill="1" applyBorder="1" applyAlignment="1">
      <alignment horizontal="center"/>
      <protection/>
    </xf>
    <xf numFmtId="0" fontId="9" fillId="36" borderId="13" xfId="53" applyFont="1" applyFill="1" applyBorder="1" applyAlignment="1">
      <alignment horizontal="center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15" fillId="34" borderId="19" xfId="53" applyFont="1" applyFill="1" applyBorder="1" applyAlignment="1">
      <alignment horizontal="center" wrapText="1"/>
      <protection/>
    </xf>
    <xf numFmtId="0" fontId="15" fillId="34" borderId="13" xfId="53" applyFont="1" applyFill="1" applyBorder="1" applyAlignment="1">
      <alignment horizontal="center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7" fillId="0" borderId="12" xfId="53" applyFont="1" applyBorder="1" applyAlignment="1">
      <alignment horizontal="center" wrapText="1"/>
      <protection/>
    </xf>
    <xf numFmtId="0" fontId="0" fillId="0" borderId="13" xfId="53" applyFont="1" applyBorder="1" applyAlignment="1">
      <alignment horizontal="center" wrapText="1"/>
      <protection/>
    </xf>
    <xf numFmtId="0" fontId="7" fillId="40" borderId="12" xfId="53" applyFont="1" applyFill="1" applyBorder="1" applyAlignment="1">
      <alignment horizontal="center" wrapText="1"/>
      <protection/>
    </xf>
    <xf numFmtId="0" fontId="7" fillId="40" borderId="13" xfId="53" applyFont="1" applyFill="1" applyBorder="1" applyAlignment="1">
      <alignment horizontal="center" wrapText="1"/>
      <protection/>
    </xf>
    <xf numFmtId="0" fontId="15" fillId="38" borderId="12" xfId="53" applyFont="1" applyFill="1" applyBorder="1" applyAlignment="1">
      <alignment horizontal="center" wrapText="1"/>
      <protection/>
    </xf>
    <xf numFmtId="0" fontId="15" fillId="38" borderId="12" xfId="53" applyFont="1" applyFill="1" applyBorder="1" applyAlignment="1">
      <alignment horizontal="left" wrapText="1"/>
      <protection/>
    </xf>
    <xf numFmtId="0" fontId="15" fillId="34" borderId="13" xfId="53" applyFont="1" applyFill="1" applyBorder="1" applyAlignment="1">
      <alignment horizontal="left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0" fillId="0" borderId="13" xfId="53" applyFont="1" applyBorder="1" applyAlignment="1">
      <alignment horizontal="left" wrapText="1"/>
      <protection/>
    </xf>
    <xf numFmtId="0" fontId="7" fillId="40" borderId="12" xfId="53" applyFont="1" applyFill="1" applyBorder="1" applyAlignment="1">
      <alignment horizontal="left" wrapText="1"/>
      <protection/>
    </xf>
    <xf numFmtId="0" fontId="7" fillId="40" borderId="13" xfId="53" applyFont="1" applyFill="1" applyBorder="1" applyAlignment="1">
      <alignment horizontal="left" wrapText="1"/>
      <protection/>
    </xf>
    <xf numFmtId="0" fontId="8" fillId="37" borderId="12" xfId="53" applyFont="1" applyFill="1" applyBorder="1" applyAlignment="1">
      <alignment horizontal="center" vertical="center" wrapText="1"/>
      <protection/>
    </xf>
    <xf numFmtId="0" fontId="8" fillId="37" borderId="13" xfId="53" applyFont="1" applyFill="1" applyBorder="1" applyAlignment="1">
      <alignment horizontal="center" vertical="center" wrapText="1"/>
      <protection/>
    </xf>
    <xf numFmtId="0" fontId="13" fillId="37" borderId="12" xfId="53" applyFont="1" applyFill="1" applyBorder="1" applyAlignment="1">
      <alignment horizontal="center" vertical="center" wrapText="1"/>
      <protection/>
    </xf>
    <xf numFmtId="0" fontId="13" fillId="37" borderId="13" xfId="53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8" fillId="36" borderId="12" xfId="53" applyFont="1" applyFill="1" applyBorder="1" applyAlignment="1">
      <alignment horizontal="center" vertical="center" wrapText="1"/>
      <protection/>
    </xf>
    <xf numFmtId="0" fontId="8" fillId="36" borderId="13" xfId="53" applyFont="1" applyFill="1" applyBorder="1" applyAlignment="1">
      <alignment horizontal="center" vertical="center" wrapText="1"/>
      <protection/>
    </xf>
    <xf numFmtId="0" fontId="9" fillId="0" borderId="13" xfId="53" applyFont="1" applyBorder="1" applyAlignment="1">
      <alignment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27" fillId="34" borderId="12" xfId="53" applyFont="1" applyFill="1" applyBorder="1" applyAlignment="1">
      <alignment horizontal="left" vertical="center" wrapText="1"/>
      <protection/>
    </xf>
    <xf numFmtId="0" fontId="27" fillId="34" borderId="13" xfId="53" applyFont="1" applyFill="1" applyBorder="1" applyAlignment="1">
      <alignment horizontal="left" vertical="center" wrapText="1"/>
      <protection/>
    </xf>
    <xf numFmtId="0" fontId="14" fillId="0" borderId="19" xfId="53" applyFont="1" applyBorder="1" applyAlignment="1">
      <alignment vertical="center" wrapText="1"/>
      <protection/>
    </xf>
    <xf numFmtId="0" fontId="14" fillId="0" borderId="13" xfId="53" applyFont="1" applyBorder="1" applyAlignment="1">
      <alignment vertical="center" wrapText="1"/>
      <protection/>
    </xf>
    <xf numFmtId="0" fontId="14" fillId="0" borderId="16" xfId="53" applyFont="1" applyBorder="1" applyAlignment="1">
      <alignment horizontal="left" vertical="center"/>
      <protection/>
    </xf>
    <xf numFmtId="0" fontId="9" fillId="36" borderId="12" xfId="53" applyFont="1" applyFill="1" applyBorder="1" applyAlignment="1">
      <alignment horizontal="left" vertical="center" wrapText="1"/>
      <protection/>
    </xf>
    <xf numFmtId="0" fontId="9" fillId="36" borderId="13" xfId="53" applyFont="1" applyFill="1" applyBorder="1" applyAlignment="1">
      <alignment horizontal="left" vertical="center" wrapText="1"/>
      <protection/>
    </xf>
    <xf numFmtId="0" fontId="12" fillId="0" borderId="13" xfId="0" applyFont="1" applyBorder="1" applyAlignment="1">
      <alignment vertical="center" wrapText="1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4" fillId="0" borderId="12" xfId="53" applyFont="1" applyBorder="1" applyAlignment="1">
      <alignment horizontal="left" vertical="center"/>
      <protection/>
    </xf>
    <xf numFmtId="0" fontId="14" fillId="0" borderId="13" xfId="53" applyFont="1" applyBorder="1" applyAlignment="1">
      <alignment horizontal="left" vertical="center"/>
      <protection/>
    </xf>
    <xf numFmtId="0" fontId="8" fillId="38" borderId="12" xfId="53" applyFont="1" applyFill="1" applyBorder="1" applyAlignment="1">
      <alignment horizontal="center" vertical="center" wrapText="1"/>
      <protection/>
    </xf>
    <xf numFmtId="0" fontId="8" fillId="38" borderId="13" xfId="53" applyFont="1" applyFill="1" applyBorder="1" applyAlignment="1">
      <alignment horizontal="center" vertical="center" wrapText="1"/>
      <protection/>
    </xf>
    <xf numFmtId="0" fontId="8" fillId="38" borderId="12" xfId="53" applyFont="1" applyFill="1" applyBorder="1" applyAlignment="1">
      <alignment horizontal="left" vertical="center" wrapText="1"/>
      <protection/>
    </xf>
    <xf numFmtId="0" fontId="8" fillId="38" borderId="13" xfId="53" applyFont="1" applyFill="1" applyBorder="1" applyAlignment="1">
      <alignment horizontal="left" vertical="center" wrapText="1"/>
      <protection/>
    </xf>
    <xf numFmtId="0" fontId="12" fillId="0" borderId="13" xfId="53" applyFont="1" applyBorder="1" applyAlignment="1">
      <alignment horizontal="left" vertical="center" wrapText="1"/>
      <protection/>
    </xf>
    <xf numFmtId="0" fontId="8" fillId="0" borderId="19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8" fillId="0" borderId="12" xfId="53" applyFont="1" applyFill="1" applyBorder="1" applyAlignment="1">
      <alignment vertical="center"/>
      <protection/>
    </xf>
    <xf numFmtId="0" fontId="8" fillId="0" borderId="13" xfId="53" applyFont="1" applyFill="1" applyBorder="1" applyAlignment="1">
      <alignment vertical="center"/>
      <protection/>
    </xf>
    <xf numFmtId="0" fontId="8" fillId="0" borderId="12" xfId="53" applyFont="1" applyFill="1" applyBorder="1" applyAlignment="1">
      <alignment vertical="center" wrapText="1"/>
      <protection/>
    </xf>
    <xf numFmtId="0" fontId="8" fillId="0" borderId="13" xfId="53" applyFont="1" applyFill="1" applyBorder="1" applyAlignment="1">
      <alignment vertical="center" wrapText="1"/>
      <protection/>
    </xf>
    <xf numFmtId="0" fontId="9" fillId="36" borderId="23" xfId="53" applyFont="1" applyFill="1" applyBorder="1" applyAlignment="1">
      <alignment horizontal="center"/>
      <protection/>
    </xf>
    <xf numFmtId="0" fontId="9" fillId="36" borderId="10" xfId="53" applyFont="1" applyFill="1" applyBorder="1" applyAlignment="1">
      <alignment horizontal="center"/>
      <protection/>
    </xf>
    <xf numFmtId="0" fontId="7" fillId="34" borderId="12" xfId="53" applyFont="1" applyFill="1" applyBorder="1" applyAlignment="1">
      <alignment horizontal="center" vertical="center"/>
      <protection/>
    </xf>
    <xf numFmtId="0" fontId="7" fillId="34" borderId="13" xfId="53" applyFont="1" applyFill="1" applyBorder="1" applyAlignment="1">
      <alignment horizontal="center" vertical="center"/>
      <protection/>
    </xf>
    <xf numFmtId="0" fontId="9" fillId="40" borderId="13" xfId="53" applyFont="1" applyFill="1" applyBorder="1" applyAlignment="1">
      <alignment vertical="center" wrapText="1"/>
      <protection/>
    </xf>
    <xf numFmtId="0" fontId="8" fillId="38" borderId="12" xfId="53" applyFont="1" applyFill="1" applyBorder="1" applyAlignment="1">
      <alignment vertical="center" wrapText="1"/>
      <protection/>
    </xf>
    <xf numFmtId="0" fontId="8" fillId="38" borderId="13" xfId="53" applyFont="1" applyFill="1" applyBorder="1" applyAlignment="1">
      <alignment vertical="center" wrapText="1"/>
      <protection/>
    </xf>
    <xf numFmtId="0" fontId="9" fillId="40" borderId="12" xfId="53" applyFont="1" applyFill="1" applyBorder="1" applyAlignment="1">
      <alignment horizontal="left" vertical="center" wrapText="1"/>
      <protection/>
    </xf>
    <xf numFmtId="0" fontId="9" fillId="40" borderId="13" xfId="53" applyFont="1" applyFill="1" applyBorder="1" applyAlignment="1">
      <alignment horizontal="left" vertical="center" wrapText="1"/>
      <protection/>
    </xf>
    <xf numFmtId="0" fontId="8" fillId="38" borderId="12" xfId="53" applyFont="1" applyFill="1" applyBorder="1" applyAlignment="1">
      <alignment wrapText="1"/>
      <protection/>
    </xf>
    <xf numFmtId="0" fontId="8" fillId="38" borderId="13" xfId="53" applyFont="1" applyFill="1" applyBorder="1" applyAlignment="1">
      <alignment wrapText="1"/>
      <protection/>
    </xf>
    <xf numFmtId="0" fontId="9" fillId="0" borderId="12" xfId="53" applyFont="1" applyBorder="1" applyAlignment="1">
      <alignment horizontal="center" vertical="center" textRotation="90" wrapText="1"/>
      <protection/>
    </xf>
    <xf numFmtId="0" fontId="9" fillId="0" borderId="19" xfId="53" applyFont="1" applyBorder="1" applyAlignment="1">
      <alignment horizontal="center" vertical="center" textRotation="90" wrapText="1"/>
      <protection/>
    </xf>
    <xf numFmtId="0" fontId="9" fillId="0" borderId="13" xfId="53" applyFont="1" applyBorder="1" applyAlignment="1">
      <alignment horizontal="center" vertical="center" textRotation="90" wrapText="1"/>
      <protection/>
    </xf>
    <xf numFmtId="0" fontId="14" fillId="0" borderId="12" xfId="53" applyFont="1" applyBorder="1" applyAlignment="1">
      <alignment horizontal="left" wrapText="1"/>
      <protection/>
    </xf>
    <xf numFmtId="0" fontId="14" fillId="0" borderId="13" xfId="53" applyFont="1" applyBorder="1" applyAlignment="1">
      <alignment horizontal="left" wrapText="1"/>
      <protection/>
    </xf>
    <xf numFmtId="0" fontId="7" fillId="41" borderId="14" xfId="53" applyFont="1" applyFill="1" applyBorder="1" applyAlignment="1">
      <alignment horizontal="center" vertical="center" wrapText="1"/>
      <protection/>
    </xf>
    <xf numFmtId="0" fontId="7" fillId="41" borderId="15" xfId="53" applyFont="1" applyFill="1" applyBorder="1" applyAlignment="1">
      <alignment horizontal="center" vertical="center" wrapText="1"/>
      <protection/>
    </xf>
    <xf numFmtId="0" fontId="28" fillId="40" borderId="12" xfId="53" applyFont="1" applyFill="1" applyBorder="1" applyAlignment="1">
      <alignment vertical="center" wrapText="1"/>
      <protection/>
    </xf>
    <xf numFmtId="0" fontId="28" fillId="40" borderId="13" xfId="53" applyFont="1" applyFill="1" applyBorder="1" applyAlignment="1">
      <alignment vertical="center" wrapText="1"/>
      <protection/>
    </xf>
    <xf numFmtId="0" fontId="27" fillId="38" borderId="12" xfId="53" applyFont="1" applyFill="1" applyBorder="1" applyAlignment="1">
      <alignment vertical="center" wrapText="1"/>
      <protection/>
    </xf>
    <xf numFmtId="0" fontId="27" fillId="38" borderId="13" xfId="53" applyFont="1" applyFill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82" zoomScaleSheetLayoutView="82" zoomScalePageLayoutView="0" workbookViewId="0" topLeftCell="A1">
      <selection activeCell="I2" sqref="I2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2.25390625" style="0" customWidth="1"/>
    <col min="6" max="6" width="5.625" style="0" customWidth="1"/>
    <col min="7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14"/>
      <c r="C1" s="11"/>
      <c r="J1" s="144" t="s">
        <v>169</v>
      </c>
      <c r="K1" s="144"/>
      <c r="L1" s="144"/>
      <c r="M1" s="144"/>
      <c r="N1" s="10"/>
      <c r="O1" s="10"/>
      <c r="P1" s="10"/>
      <c r="Q1" s="1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</row>
    <row r="2" spans="3:101" ht="18.75">
      <c r="C2" s="11"/>
      <c r="J2" s="13" t="s">
        <v>170</v>
      </c>
      <c r="K2" s="13"/>
      <c r="L2" s="13"/>
      <c r="M2" s="13"/>
      <c r="N2" s="13"/>
      <c r="O2" s="13"/>
      <c r="P2" s="13"/>
      <c r="Q2" s="1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</row>
    <row r="3" spans="3:101" ht="15">
      <c r="C3" s="12"/>
      <c r="J3" s="10" t="s">
        <v>206</v>
      </c>
      <c r="K3" s="10"/>
      <c r="L3" s="10"/>
      <c r="M3" s="10"/>
      <c r="N3" s="10"/>
      <c r="O3" s="10"/>
      <c r="P3" s="10"/>
      <c r="Q3" s="1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3:101" ht="18.75">
      <c r="C4" s="11"/>
      <c r="J4" s="10" t="s">
        <v>207</v>
      </c>
      <c r="K4" s="10"/>
      <c r="L4" s="10"/>
      <c r="M4" s="10"/>
      <c r="N4" s="10"/>
      <c r="O4" s="10"/>
      <c r="P4" s="10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5" spans="1:101" ht="66.75" customHeight="1">
      <c r="A5" s="145" t="s">
        <v>76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</row>
    <row r="6" spans="1:101" ht="21.75" customHeight="1">
      <c r="A6" s="147" t="s">
        <v>80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</row>
    <row r="7" spans="1:101" ht="15.75">
      <c r="A7" s="149" t="s">
        <v>125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34.5" customHeight="1">
      <c r="A8" s="150" t="s">
        <v>127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1:101" ht="15.75">
      <c r="A9" s="149" t="s">
        <v>126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</row>
    <row r="10" spans="1:101" ht="90" customHeight="1">
      <c r="A10" s="7"/>
      <c r="B10" s="9"/>
      <c r="C10" s="9"/>
      <c r="D10" s="9"/>
      <c r="E10" s="152" t="s">
        <v>128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1:101" ht="18.75">
      <c r="A11" s="7"/>
      <c r="B11" s="9"/>
      <c r="C11" s="9"/>
      <c r="D11" s="9"/>
      <c r="E11" s="152" t="s">
        <v>75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3:101" ht="18.75">
      <c r="C12" s="7"/>
      <c r="E12" s="152" t="s">
        <v>130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pans="5:101" ht="18.75">
      <c r="E13" s="152" t="s">
        <v>74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5:101" ht="16.5" customHeight="1">
      <c r="E14" s="152" t="s">
        <v>129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1:10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pans="1:101" ht="86.25" customHeight="1">
      <c r="A16" s="3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</row>
    <row r="17" spans="1:10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</row>
    <row r="18" spans="1:10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1:10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</row>
    <row r="20" spans="1:10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</row>
    <row r="21" spans="1:10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</row>
    <row r="22" spans="1:10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</row>
    <row r="23" spans="1:10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</row>
    <row r="25" spans="1:10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</row>
    <row r="26" spans="1:10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1:10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  <row r="33" spans="1:10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</row>
  </sheetData>
  <sheetProtection/>
  <mergeCells count="11"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  <mergeCell ref="A9:Q9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04"/>
  <sheetViews>
    <sheetView zoomScale="90" zoomScaleNormal="90" zoomScaleSheetLayoutView="75" zoomScalePageLayoutView="0" workbookViewId="0" topLeftCell="A1">
      <pane xSplit="3" ySplit="8" topLeftCell="AB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Z7" sqref="AZ7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5" max="5" width="4.3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7" width="4.00390625" style="0" customWidth="1"/>
    <col min="28" max="28" width="4.125" style="0" customWidth="1"/>
    <col min="29" max="32" width="3.875" style="0" customWidth="1"/>
    <col min="33" max="45" width="4.00390625" style="0" customWidth="1"/>
    <col min="46" max="46" width="4.625" style="2" customWidth="1"/>
    <col min="47" max="47" width="4.00390625" style="2" customWidth="1"/>
    <col min="48" max="56" width="4.00390625" style="0" customWidth="1"/>
    <col min="57" max="57" width="10.25390625" style="0" bestFit="1" customWidth="1"/>
  </cols>
  <sheetData>
    <row r="1" spans="1:57" ht="39" customHeight="1" thickBot="1">
      <c r="A1" s="231" t="s">
        <v>178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2"/>
      <c r="AZ1" s="232"/>
      <c r="BA1" s="232"/>
      <c r="BB1" s="232"/>
      <c r="BC1" s="232"/>
      <c r="BD1" s="232"/>
      <c r="BE1" s="232"/>
    </row>
    <row r="2" spans="1:57" ht="42.75" customHeight="1" thickBot="1">
      <c r="A2" s="233" t="s">
        <v>0</v>
      </c>
      <c r="B2" s="233" t="s">
        <v>1</v>
      </c>
      <c r="C2" s="233" t="s">
        <v>2</v>
      </c>
      <c r="D2" s="233" t="s">
        <v>3</v>
      </c>
      <c r="E2" s="104" t="s">
        <v>179</v>
      </c>
      <c r="F2" s="157" t="s">
        <v>4</v>
      </c>
      <c r="G2" s="236"/>
      <c r="H2" s="237"/>
      <c r="I2" s="105" t="s">
        <v>186</v>
      </c>
      <c r="J2" s="157" t="s">
        <v>5</v>
      </c>
      <c r="K2" s="163"/>
      <c r="L2" s="163"/>
      <c r="M2" s="107" t="s">
        <v>187</v>
      </c>
      <c r="N2" s="154" t="s">
        <v>6</v>
      </c>
      <c r="O2" s="155"/>
      <c r="P2" s="156"/>
      <c r="Q2" s="110" t="s">
        <v>188</v>
      </c>
      <c r="R2" s="155" t="s">
        <v>7</v>
      </c>
      <c r="S2" s="155"/>
      <c r="T2" s="155"/>
      <c r="U2" s="156"/>
      <c r="V2" s="109" t="s">
        <v>184</v>
      </c>
      <c r="W2" s="154" t="s">
        <v>8</v>
      </c>
      <c r="X2" s="165"/>
      <c r="Y2" s="165"/>
      <c r="Z2" s="110" t="s">
        <v>185</v>
      </c>
      <c r="AA2" s="154" t="s">
        <v>9</v>
      </c>
      <c r="AB2" s="155"/>
      <c r="AC2" s="156"/>
      <c r="AD2" s="111" t="s">
        <v>180</v>
      </c>
      <c r="AE2" s="37"/>
      <c r="AF2" s="155" t="s">
        <v>10</v>
      </c>
      <c r="AG2" s="165"/>
      <c r="AH2" s="166"/>
      <c r="AI2" s="112" t="s">
        <v>182</v>
      </c>
      <c r="AJ2" s="157" t="s">
        <v>11</v>
      </c>
      <c r="AK2" s="163"/>
      <c r="AL2" s="163"/>
      <c r="AM2" s="107" t="s">
        <v>181</v>
      </c>
      <c r="AN2" s="157" t="s">
        <v>12</v>
      </c>
      <c r="AO2" s="163"/>
      <c r="AP2" s="163"/>
      <c r="AQ2" s="164"/>
      <c r="AR2" s="112" t="s">
        <v>183</v>
      </c>
      <c r="AS2" s="157" t="s">
        <v>13</v>
      </c>
      <c r="AT2" s="163"/>
      <c r="AU2" s="163"/>
      <c r="AV2" s="157" t="s">
        <v>14</v>
      </c>
      <c r="AW2" s="158"/>
      <c r="AX2" s="158"/>
      <c r="AY2" s="159"/>
      <c r="AZ2" s="113"/>
      <c r="BA2" s="157" t="s">
        <v>15</v>
      </c>
      <c r="BB2" s="163"/>
      <c r="BC2" s="163"/>
      <c r="BD2" s="164"/>
      <c r="BE2" s="160" t="s">
        <v>171</v>
      </c>
    </row>
    <row r="3" spans="1:57" ht="13.5" thickBot="1">
      <c r="A3" s="234"/>
      <c r="B3" s="234"/>
      <c r="C3" s="234"/>
      <c r="D3" s="234"/>
      <c r="E3" s="193" t="s">
        <v>17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5"/>
      <c r="BE3" s="161"/>
    </row>
    <row r="4" spans="1:57" s="1" customFormat="1" ht="15" customHeight="1" thickBot="1">
      <c r="A4" s="235"/>
      <c r="B4" s="235"/>
      <c r="C4" s="235"/>
      <c r="D4" s="235"/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5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7">
        <v>1</v>
      </c>
      <c r="W4" s="17">
        <v>2</v>
      </c>
      <c r="X4" s="17">
        <v>3</v>
      </c>
      <c r="Y4" s="17">
        <v>4</v>
      </c>
      <c r="Z4" s="17">
        <v>5</v>
      </c>
      <c r="AA4" s="17">
        <v>6</v>
      </c>
      <c r="AB4" s="17">
        <v>7</v>
      </c>
      <c r="AC4" s="17">
        <v>8</v>
      </c>
      <c r="AD4" s="17">
        <v>9</v>
      </c>
      <c r="AE4" s="16">
        <v>10</v>
      </c>
      <c r="AF4" s="16">
        <v>11</v>
      </c>
      <c r="AG4" s="16">
        <v>12</v>
      </c>
      <c r="AH4" s="16">
        <v>13</v>
      </c>
      <c r="AI4" s="16">
        <v>14</v>
      </c>
      <c r="AJ4" s="16">
        <v>15</v>
      </c>
      <c r="AK4" s="16">
        <v>16</v>
      </c>
      <c r="AL4" s="16">
        <v>17</v>
      </c>
      <c r="AM4" s="16">
        <v>18</v>
      </c>
      <c r="AN4" s="16">
        <v>19</v>
      </c>
      <c r="AO4" s="16">
        <v>20</v>
      </c>
      <c r="AP4" s="16">
        <v>21</v>
      </c>
      <c r="AQ4" s="16">
        <v>22</v>
      </c>
      <c r="AR4" s="16">
        <v>23</v>
      </c>
      <c r="AS4" s="16">
        <v>24</v>
      </c>
      <c r="AT4" s="18">
        <v>25</v>
      </c>
      <c r="AU4" s="18">
        <v>26</v>
      </c>
      <c r="AV4" s="16">
        <v>27</v>
      </c>
      <c r="AW4" s="16">
        <v>28</v>
      </c>
      <c r="AX4" s="16">
        <v>29</v>
      </c>
      <c r="AY4" s="16">
        <v>30</v>
      </c>
      <c r="AZ4" s="16">
        <v>31</v>
      </c>
      <c r="BA4" s="16">
        <v>32</v>
      </c>
      <c r="BB4" s="16">
        <v>33</v>
      </c>
      <c r="BC4" s="16">
        <v>34</v>
      </c>
      <c r="BD4" s="16">
        <v>35</v>
      </c>
      <c r="BE4" s="162"/>
    </row>
    <row r="5" spans="1:57" ht="12" customHeight="1" thickBot="1">
      <c r="A5" s="193" t="s">
        <v>18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5"/>
    </row>
    <row r="6" spans="1:57" s="1" customFormat="1" ht="15.75" customHeight="1" thickBot="1">
      <c r="A6" s="15"/>
      <c r="B6" s="15"/>
      <c r="C6" s="15"/>
      <c r="D6" s="15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20">
        <v>42</v>
      </c>
      <c r="AU6" s="20">
        <v>43</v>
      </c>
      <c r="AV6" s="19">
        <v>44</v>
      </c>
      <c r="AW6" s="19">
        <v>45</v>
      </c>
      <c r="AX6" s="19">
        <v>46</v>
      </c>
      <c r="AY6" s="19">
        <v>47</v>
      </c>
      <c r="AZ6" s="19">
        <v>48</v>
      </c>
      <c r="BA6" s="19">
        <v>49</v>
      </c>
      <c r="BB6" s="19">
        <v>50</v>
      </c>
      <c r="BC6" s="19">
        <v>51</v>
      </c>
      <c r="BD6" s="19">
        <v>52</v>
      </c>
      <c r="BE6" s="21"/>
    </row>
    <row r="7" spans="1:57" ht="19.5" customHeight="1" thickBot="1">
      <c r="A7" s="196" t="s">
        <v>19</v>
      </c>
      <c r="B7" s="176" t="s">
        <v>20</v>
      </c>
      <c r="C7" s="176" t="s">
        <v>21</v>
      </c>
      <c r="D7" s="22" t="s">
        <v>22</v>
      </c>
      <c r="E7" s="23">
        <f aca="true" t="shared" si="0" ref="E7:U7">SUM(E9,E31,E43)</f>
        <v>30</v>
      </c>
      <c r="F7" s="23">
        <f t="shared" si="0"/>
        <v>30</v>
      </c>
      <c r="G7" s="23">
        <f t="shared" si="0"/>
        <v>30</v>
      </c>
      <c r="H7" s="23">
        <f t="shared" si="0"/>
        <v>30</v>
      </c>
      <c r="I7" s="23">
        <f t="shared" si="0"/>
        <v>30</v>
      </c>
      <c r="J7" s="23">
        <f t="shared" si="0"/>
        <v>30</v>
      </c>
      <c r="K7" s="23">
        <f t="shared" si="0"/>
        <v>30</v>
      </c>
      <c r="L7" s="23">
        <f t="shared" si="0"/>
        <v>30</v>
      </c>
      <c r="M7" s="23">
        <f t="shared" si="0"/>
        <v>30</v>
      </c>
      <c r="N7" s="23">
        <f t="shared" si="0"/>
        <v>30</v>
      </c>
      <c r="O7" s="23">
        <f t="shared" si="0"/>
        <v>30</v>
      </c>
      <c r="P7" s="23">
        <f t="shared" si="0"/>
        <v>30</v>
      </c>
      <c r="Q7" s="23">
        <f t="shared" si="0"/>
        <v>30</v>
      </c>
      <c r="R7" s="23">
        <f t="shared" si="0"/>
        <v>30</v>
      </c>
      <c r="S7" s="23">
        <f t="shared" si="0"/>
        <v>30</v>
      </c>
      <c r="T7" s="23">
        <f t="shared" si="0"/>
        <v>30</v>
      </c>
      <c r="U7" s="23">
        <f t="shared" si="0"/>
        <v>30</v>
      </c>
      <c r="V7" s="23" t="s">
        <v>23</v>
      </c>
      <c r="W7" s="23" t="s">
        <v>23</v>
      </c>
      <c r="X7" s="23">
        <f aca="true" t="shared" si="1" ref="X7:AU7">SUM(X9,X31,X43)</f>
        <v>22</v>
      </c>
      <c r="Y7" s="23">
        <f t="shared" si="1"/>
        <v>20</v>
      </c>
      <c r="Z7" s="23">
        <f t="shared" si="1"/>
        <v>22</v>
      </c>
      <c r="AA7" s="23">
        <f t="shared" si="1"/>
        <v>20</v>
      </c>
      <c r="AB7" s="23">
        <f t="shared" si="1"/>
        <v>22</v>
      </c>
      <c r="AC7" s="23">
        <f t="shared" si="1"/>
        <v>20</v>
      </c>
      <c r="AD7" s="23">
        <f t="shared" si="1"/>
        <v>22</v>
      </c>
      <c r="AE7" s="23">
        <f t="shared" si="1"/>
        <v>20</v>
      </c>
      <c r="AF7" s="23">
        <f t="shared" si="1"/>
        <v>22</v>
      </c>
      <c r="AG7" s="23">
        <f t="shared" si="1"/>
        <v>20</v>
      </c>
      <c r="AH7" s="23">
        <f t="shared" si="1"/>
        <v>22</v>
      </c>
      <c r="AI7" s="23">
        <f t="shared" si="1"/>
        <v>20</v>
      </c>
      <c r="AJ7" s="23">
        <f t="shared" si="1"/>
        <v>22</v>
      </c>
      <c r="AK7" s="23">
        <f t="shared" si="1"/>
        <v>20</v>
      </c>
      <c r="AL7" s="23">
        <f t="shared" si="1"/>
        <v>22</v>
      </c>
      <c r="AM7" s="23">
        <f t="shared" si="1"/>
        <v>20</v>
      </c>
      <c r="AN7" s="23">
        <f t="shared" si="1"/>
        <v>22</v>
      </c>
      <c r="AO7" s="23">
        <f t="shared" si="1"/>
        <v>20</v>
      </c>
      <c r="AP7" s="23">
        <f t="shared" si="1"/>
        <v>22</v>
      </c>
      <c r="AQ7" s="23">
        <f t="shared" si="1"/>
        <v>22</v>
      </c>
      <c r="AR7" s="23">
        <f t="shared" si="1"/>
        <v>26</v>
      </c>
      <c r="AS7" s="23">
        <f t="shared" si="1"/>
        <v>18</v>
      </c>
      <c r="AT7" s="23">
        <f t="shared" si="1"/>
        <v>20</v>
      </c>
      <c r="AU7" s="23">
        <f t="shared" si="1"/>
        <v>18</v>
      </c>
      <c r="AV7" s="23" t="s">
        <v>23</v>
      </c>
      <c r="AW7" s="23" t="s">
        <v>23</v>
      </c>
      <c r="AX7" s="23" t="s">
        <v>23</v>
      </c>
      <c r="AY7" s="23" t="s">
        <v>23</v>
      </c>
      <c r="AZ7" s="23" t="s">
        <v>23</v>
      </c>
      <c r="BA7" s="23" t="s">
        <v>23</v>
      </c>
      <c r="BB7" s="23" t="s">
        <v>23</v>
      </c>
      <c r="BC7" s="23" t="s">
        <v>23</v>
      </c>
      <c r="BD7" s="23" t="s">
        <v>23</v>
      </c>
      <c r="BE7" s="23">
        <f>SUM(E7:U7,X7:AU7)</f>
        <v>1014</v>
      </c>
    </row>
    <row r="8" spans="1:57" ht="12" customHeight="1" thickBot="1">
      <c r="A8" s="197"/>
      <c r="B8" s="177"/>
      <c r="C8" s="177"/>
      <c r="D8" s="22" t="s">
        <v>24</v>
      </c>
      <c r="E8" s="23">
        <f aca="true" t="shared" si="2" ref="E8:U8">SUM(E10,E32,E44)</f>
        <v>15</v>
      </c>
      <c r="F8" s="23">
        <f t="shared" si="2"/>
        <v>14</v>
      </c>
      <c r="G8" s="23">
        <f t="shared" si="2"/>
        <v>15</v>
      </c>
      <c r="H8" s="23">
        <f t="shared" si="2"/>
        <v>14</v>
      </c>
      <c r="I8" s="23">
        <f t="shared" si="2"/>
        <v>15</v>
      </c>
      <c r="J8" s="23">
        <f t="shared" si="2"/>
        <v>14</v>
      </c>
      <c r="K8" s="23">
        <f t="shared" si="2"/>
        <v>15</v>
      </c>
      <c r="L8" s="23">
        <f t="shared" si="2"/>
        <v>14</v>
      </c>
      <c r="M8" s="23">
        <f t="shared" si="2"/>
        <v>15</v>
      </c>
      <c r="N8" s="23">
        <f t="shared" si="2"/>
        <v>14</v>
      </c>
      <c r="O8" s="23">
        <f t="shared" si="2"/>
        <v>15</v>
      </c>
      <c r="P8" s="23">
        <f t="shared" si="2"/>
        <v>14</v>
      </c>
      <c r="Q8" s="23">
        <f t="shared" si="2"/>
        <v>15</v>
      </c>
      <c r="R8" s="23">
        <f t="shared" si="2"/>
        <v>14.04761904761905</v>
      </c>
      <c r="S8" s="23">
        <f t="shared" si="2"/>
        <v>15</v>
      </c>
      <c r="T8" s="23">
        <f t="shared" si="2"/>
        <v>13.952380952380953</v>
      </c>
      <c r="U8" s="23">
        <f t="shared" si="2"/>
        <v>15</v>
      </c>
      <c r="V8" s="23" t="s">
        <v>23</v>
      </c>
      <c r="W8" s="23" t="s">
        <v>23</v>
      </c>
      <c r="X8" s="23">
        <f aca="true" t="shared" si="3" ref="X8:AU8">SUM(X10,X32,X44)</f>
        <v>11</v>
      </c>
      <c r="Y8" s="23">
        <f t="shared" si="3"/>
        <v>10</v>
      </c>
      <c r="Z8" s="23">
        <f t="shared" si="3"/>
        <v>10</v>
      </c>
      <c r="AA8" s="23">
        <f t="shared" si="3"/>
        <v>10</v>
      </c>
      <c r="AB8" s="23">
        <f>SUM(AB10,AB32,AB44)</f>
        <v>10</v>
      </c>
      <c r="AC8" s="23">
        <f t="shared" si="3"/>
        <v>10</v>
      </c>
      <c r="AD8" s="23">
        <f t="shared" si="3"/>
        <v>10</v>
      </c>
      <c r="AE8" s="23">
        <f t="shared" si="3"/>
        <v>10</v>
      </c>
      <c r="AF8" s="23">
        <f t="shared" si="3"/>
        <v>10</v>
      </c>
      <c r="AG8" s="23">
        <f t="shared" si="3"/>
        <v>10</v>
      </c>
      <c r="AH8" s="23">
        <f t="shared" si="3"/>
        <v>10</v>
      </c>
      <c r="AI8" s="23">
        <f t="shared" si="3"/>
        <v>10</v>
      </c>
      <c r="AJ8" s="23">
        <f t="shared" si="3"/>
        <v>10</v>
      </c>
      <c r="AK8" s="23">
        <f t="shared" si="3"/>
        <v>10</v>
      </c>
      <c r="AL8" s="23">
        <f t="shared" si="3"/>
        <v>10</v>
      </c>
      <c r="AM8" s="23">
        <f t="shared" si="3"/>
        <v>10</v>
      </c>
      <c r="AN8" s="23">
        <f t="shared" si="3"/>
        <v>10</v>
      </c>
      <c r="AO8" s="23">
        <f t="shared" si="3"/>
        <v>10</v>
      </c>
      <c r="AP8" s="23">
        <f t="shared" si="3"/>
        <v>10</v>
      </c>
      <c r="AQ8" s="23">
        <f t="shared" si="3"/>
        <v>11</v>
      </c>
      <c r="AR8" s="23">
        <f t="shared" si="3"/>
        <v>12</v>
      </c>
      <c r="AS8" s="23">
        <f t="shared" si="3"/>
        <v>10</v>
      </c>
      <c r="AT8" s="23">
        <f t="shared" si="3"/>
        <v>10</v>
      </c>
      <c r="AU8" s="23">
        <f t="shared" si="3"/>
        <v>10</v>
      </c>
      <c r="AV8" s="23" t="s">
        <v>23</v>
      </c>
      <c r="AW8" s="23" t="s">
        <v>23</v>
      </c>
      <c r="AX8" s="23" t="s">
        <v>23</v>
      </c>
      <c r="AY8" s="23" t="s">
        <v>23</v>
      </c>
      <c r="AZ8" s="23" t="s">
        <v>23</v>
      </c>
      <c r="BA8" s="23" t="s">
        <v>23</v>
      </c>
      <c r="BB8" s="23" t="s">
        <v>23</v>
      </c>
      <c r="BC8" s="23" t="s">
        <v>23</v>
      </c>
      <c r="BD8" s="23" t="s">
        <v>23</v>
      </c>
      <c r="BE8" s="23">
        <f aca="true" t="shared" si="4" ref="BE8:BE64">SUM(E8:U8,X8:AU8)</f>
        <v>491</v>
      </c>
    </row>
    <row r="9" spans="1:57" ht="15.75" customHeight="1" thickBot="1">
      <c r="A9" s="197"/>
      <c r="B9" s="176" t="s">
        <v>98</v>
      </c>
      <c r="C9" s="178" t="s">
        <v>99</v>
      </c>
      <c r="D9" s="22" t="s">
        <v>22</v>
      </c>
      <c r="E9" s="23">
        <f aca="true" t="shared" si="5" ref="E9:U9">SUM(E11,E13,E15,E17,E19,E21,E23,E25,E27,E29)</f>
        <v>18</v>
      </c>
      <c r="F9" s="23">
        <f t="shared" si="5"/>
        <v>18</v>
      </c>
      <c r="G9" s="23">
        <f t="shared" si="5"/>
        <v>18</v>
      </c>
      <c r="H9" s="23">
        <f t="shared" si="5"/>
        <v>18</v>
      </c>
      <c r="I9" s="23">
        <f t="shared" si="5"/>
        <v>18</v>
      </c>
      <c r="J9" s="23">
        <f t="shared" si="5"/>
        <v>18</v>
      </c>
      <c r="K9" s="23">
        <f t="shared" si="5"/>
        <v>18</v>
      </c>
      <c r="L9" s="23">
        <f t="shared" si="5"/>
        <v>18</v>
      </c>
      <c r="M9" s="23">
        <f t="shared" si="5"/>
        <v>18</v>
      </c>
      <c r="N9" s="23">
        <f t="shared" si="5"/>
        <v>18</v>
      </c>
      <c r="O9" s="23">
        <f t="shared" si="5"/>
        <v>18</v>
      </c>
      <c r="P9" s="23">
        <f t="shared" si="5"/>
        <v>18</v>
      </c>
      <c r="Q9" s="23">
        <f t="shared" si="5"/>
        <v>18</v>
      </c>
      <c r="R9" s="23">
        <f t="shared" si="5"/>
        <v>18</v>
      </c>
      <c r="S9" s="23">
        <f t="shared" si="5"/>
        <v>18</v>
      </c>
      <c r="T9" s="23">
        <f t="shared" si="5"/>
        <v>18</v>
      </c>
      <c r="U9" s="23">
        <f t="shared" si="5"/>
        <v>18</v>
      </c>
      <c r="V9" s="23" t="s">
        <v>23</v>
      </c>
      <c r="W9" s="23" t="s">
        <v>23</v>
      </c>
      <c r="X9" s="23">
        <f aca="true" t="shared" si="6" ref="X9:AU9">SUM(X11,X13,X15,X17,X19,X21,X23,X25,X27,X29)</f>
        <v>14</v>
      </c>
      <c r="Y9" s="23">
        <f t="shared" si="6"/>
        <v>16</v>
      </c>
      <c r="Z9" s="23">
        <f t="shared" si="6"/>
        <v>14</v>
      </c>
      <c r="AA9" s="23">
        <f t="shared" si="6"/>
        <v>16</v>
      </c>
      <c r="AB9" s="23">
        <f t="shared" si="6"/>
        <v>14</v>
      </c>
      <c r="AC9" s="23">
        <f t="shared" si="6"/>
        <v>16</v>
      </c>
      <c r="AD9" s="23">
        <f t="shared" si="6"/>
        <v>14</v>
      </c>
      <c r="AE9" s="23">
        <f t="shared" si="6"/>
        <v>16</v>
      </c>
      <c r="AF9" s="23">
        <f t="shared" si="6"/>
        <v>14</v>
      </c>
      <c r="AG9" s="23">
        <f t="shared" si="6"/>
        <v>16</v>
      </c>
      <c r="AH9" s="23">
        <f t="shared" si="6"/>
        <v>14</v>
      </c>
      <c r="AI9" s="23">
        <f t="shared" si="6"/>
        <v>16</v>
      </c>
      <c r="AJ9" s="23">
        <f t="shared" si="6"/>
        <v>14</v>
      </c>
      <c r="AK9" s="23">
        <f t="shared" si="6"/>
        <v>16</v>
      </c>
      <c r="AL9" s="23">
        <f t="shared" si="6"/>
        <v>14</v>
      </c>
      <c r="AM9" s="23">
        <f t="shared" si="6"/>
        <v>16</v>
      </c>
      <c r="AN9" s="23">
        <f t="shared" si="6"/>
        <v>14</v>
      </c>
      <c r="AO9" s="23">
        <f t="shared" si="6"/>
        <v>16</v>
      </c>
      <c r="AP9" s="23">
        <f t="shared" si="6"/>
        <v>14</v>
      </c>
      <c r="AQ9" s="23">
        <f t="shared" si="6"/>
        <v>16</v>
      </c>
      <c r="AR9" s="23">
        <f t="shared" si="6"/>
        <v>14</v>
      </c>
      <c r="AS9" s="23">
        <f t="shared" si="6"/>
        <v>16</v>
      </c>
      <c r="AT9" s="23">
        <f t="shared" si="6"/>
        <v>14</v>
      </c>
      <c r="AU9" s="23">
        <f t="shared" si="6"/>
        <v>16</v>
      </c>
      <c r="AV9" s="23" t="s">
        <v>23</v>
      </c>
      <c r="AW9" s="23" t="s">
        <v>23</v>
      </c>
      <c r="AX9" s="23" t="s">
        <v>23</v>
      </c>
      <c r="AY9" s="23" t="s">
        <v>23</v>
      </c>
      <c r="AZ9" s="23" t="s">
        <v>23</v>
      </c>
      <c r="BA9" s="23" t="s">
        <v>23</v>
      </c>
      <c r="BB9" s="23" t="s">
        <v>23</v>
      </c>
      <c r="BC9" s="23" t="s">
        <v>23</v>
      </c>
      <c r="BD9" s="23" t="s">
        <v>23</v>
      </c>
      <c r="BE9" s="23">
        <f t="shared" si="4"/>
        <v>666</v>
      </c>
    </row>
    <row r="10" spans="1:57" ht="12.75" customHeight="1" thickBot="1">
      <c r="A10" s="197"/>
      <c r="B10" s="177"/>
      <c r="C10" s="179"/>
      <c r="D10" s="22" t="s">
        <v>24</v>
      </c>
      <c r="E10" s="23">
        <f aca="true" t="shared" si="7" ref="E10:U10">SUM(E12,E14,E16,E18,E20,E22,E24,E26,E28,E30)</f>
        <v>9</v>
      </c>
      <c r="F10" s="23">
        <f t="shared" si="7"/>
        <v>8</v>
      </c>
      <c r="G10" s="23">
        <f t="shared" si="7"/>
        <v>9</v>
      </c>
      <c r="H10" s="23">
        <f t="shared" si="7"/>
        <v>8</v>
      </c>
      <c r="I10" s="23">
        <f t="shared" si="7"/>
        <v>9</v>
      </c>
      <c r="J10" s="23">
        <f t="shared" si="7"/>
        <v>8</v>
      </c>
      <c r="K10" s="23">
        <f t="shared" si="7"/>
        <v>9</v>
      </c>
      <c r="L10" s="23">
        <f t="shared" si="7"/>
        <v>8</v>
      </c>
      <c r="M10" s="23">
        <f t="shared" si="7"/>
        <v>9</v>
      </c>
      <c r="N10" s="23">
        <f t="shared" si="7"/>
        <v>8</v>
      </c>
      <c r="O10" s="23">
        <f t="shared" si="7"/>
        <v>9</v>
      </c>
      <c r="P10" s="23">
        <f t="shared" si="7"/>
        <v>8</v>
      </c>
      <c r="Q10" s="23">
        <f t="shared" si="7"/>
        <v>9</v>
      </c>
      <c r="R10" s="23">
        <f t="shared" si="7"/>
        <v>8.04761904761905</v>
      </c>
      <c r="S10" s="23">
        <f t="shared" si="7"/>
        <v>9</v>
      </c>
      <c r="T10" s="23">
        <f t="shared" si="7"/>
        <v>7.9523809523809526</v>
      </c>
      <c r="U10" s="23">
        <f t="shared" si="7"/>
        <v>9</v>
      </c>
      <c r="V10" s="23" t="s">
        <v>23</v>
      </c>
      <c r="W10" s="23" t="s">
        <v>23</v>
      </c>
      <c r="X10" s="23">
        <f aca="true" t="shared" si="8" ref="X10:AU10">SUM(X12,X14,X16,X18,X20,X22,X24,X26,X28,X30)</f>
        <v>7</v>
      </c>
      <c r="Y10" s="23">
        <f t="shared" si="8"/>
        <v>8</v>
      </c>
      <c r="Z10" s="23">
        <f t="shared" si="8"/>
        <v>6</v>
      </c>
      <c r="AA10" s="23">
        <f t="shared" si="8"/>
        <v>8</v>
      </c>
      <c r="AB10" s="23">
        <f t="shared" si="8"/>
        <v>6</v>
      </c>
      <c r="AC10" s="23">
        <f t="shared" si="8"/>
        <v>8</v>
      </c>
      <c r="AD10" s="23">
        <f t="shared" si="8"/>
        <v>6</v>
      </c>
      <c r="AE10" s="23">
        <f t="shared" si="8"/>
        <v>8</v>
      </c>
      <c r="AF10" s="23">
        <f t="shared" si="8"/>
        <v>6</v>
      </c>
      <c r="AG10" s="23">
        <f t="shared" si="8"/>
        <v>8</v>
      </c>
      <c r="AH10" s="23">
        <f t="shared" si="8"/>
        <v>6</v>
      </c>
      <c r="AI10" s="23">
        <f t="shared" si="8"/>
        <v>8</v>
      </c>
      <c r="AJ10" s="23">
        <f t="shared" si="8"/>
        <v>6</v>
      </c>
      <c r="AK10" s="23">
        <f t="shared" si="8"/>
        <v>8</v>
      </c>
      <c r="AL10" s="23">
        <f t="shared" si="8"/>
        <v>6</v>
      </c>
      <c r="AM10" s="23">
        <f t="shared" si="8"/>
        <v>8</v>
      </c>
      <c r="AN10" s="23">
        <f t="shared" si="8"/>
        <v>6</v>
      </c>
      <c r="AO10" s="23">
        <f t="shared" si="8"/>
        <v>8</v>
      </c>
      <c r="AP10" s="23">
        <f t="shared" si="8"/>
        <v>6</v>
      </c>
      <c r="AQ10" s="23">
        <f t="shared" si="8"/>
        <v>8</v>
      </c>
      <c r="AR10" s="23">
        <f t="shared" si="8"/>
        <v>6</v>
      </c>
      <c r="AS10" s="23">
        <f t="shared" si="8"/>
        <v>9</v>
      </c>
      <c r="AT10" s="23">
        <f t="shared" si="8"/>
        <v>7</v>
      </c>
      <c r="AU10" s="23">
        <f t="shared" si="8"/>
        <v>9</v>
      </c>
      <c r="AV10" s="23" t="s">
        <v>23</v>
      </c>
      <c r="AW10" s="23" t="s">
        <v>23</v>
      </c>
      <c r="AX10" s="23" t="s">
        <v>23</v>
      </c>
      <c r="AY10" s="23" t="s">
        <v>23</v>
      </c>
      <c r="AZ10" s="23" t="s">
        <v>23</v>
      </c>
      <c r="BA10" s="23" t="s">
        <v>23</v>
      </c>
      <c r="BB10" s="23" t="s">
        <v>23</v>
      </c>
      <c r="BC10" s="23" t="s">
        <v>23</v>
      </c>
      <c r="BD10" s="23" t="s">
        <v>23</v>
      </c>
      <c r="BE10" s="23">
        <f t="shared" si="4"/>
        <v>317</v>
      </c>
    </row>
    <row r="11" spans="1:57" ht="15.75" customHeight="1" thickBot="1">
      <c r="A11" s="197"/>
      <c r="B11" s="190" t="s">
        <v>84</v>
      </c>
      <c r="C11" s="169" t="s">
        <v>25</v>
      </c>
      <c r="D11" s="25" t="s">
        <v>22</v>
      </c>
      <c r="E11" s="118">
        <v>2</v>
      </c>
      <c r="F11" s="118"/>
      <c r="G11" s="118">
        <v>2</v>
      </c>
      <c r="H11" s="118"/>
      <c r="I11" s="118">
        <v>2</v>
      </c>
      <c r="J11" s="118"/>
      <c r="K11" s="118">
        <v>2</v>
      </c>
      <c r="L11" s="118"/>
      <c r="M11" s="118">
        <v>2</v>
      </c>
      <c r="N11" s="118"/>
      <c r="O11" s="118">
        <v>2</v>
      </c>
      <c r="P11" s="118"/>
      <c r="Q11" s="118">
        <v>2</v>
      </c>
      <c r="R11" s="118"/>
      <c r="S11" s="118">
        <v>2</v>
      </c>
      <c r="T11" s="118"/>
      <c r="U11" s="118">
        <v>1</v>
      </c>
      <c r="V11" s="23" t="s">
        <v>23</v>
      </c>
      <c r="W11" s="23" t="s">
        <v>23</v>
      </c>
      <c r="X11" s="118"/>
      <c r="Y11" s="118">
        <v>2</v>
      </c>
      <c r="Z11" s="118"/>
      <c r="AA11" s="118">
        <v>2</v>
      </c>
      <c r="AB11" s="118"/>
      <c r="AC11" s="118">
        <v>2</v>
      </c>
      <c r="AD11" s="118"/>
      <c r="AE11" s="118">
        <v>2</v>
      </c>
      <c r="AF11" s="118"/>
      <c r="AG11" s="118">
        <v>2</v>
      </c>
      <c r="AH11" s="118"/>
      <c r="AI11" s="118">
        <v>2</v>
      </c>
      <c r="AJ11" s="118"/>
      <c r="AK11" s="118">
        <v>2</v>
      </c>
      <c r="AL11" s="118"/>
      <c r="AM11" s="118">
        <v>2</v>
      </c>
      <c r="AN11" s="118"/>
      <c r="AO11" s="118">
        <v>2</v>
      </c>
      <c r="AP11" s="118"/>
      <c r="AQ11" s="118">
        <v>2</v>
      </c>
      <c r="AR11" s="118"/>
      <c r="AS11" s="118">
        <v>2</v>
      </c>
      <c r="AT11" s="118"/>
      <c r="AU11" s="118">
        <v>2</v>
      </c>
      <c r="AV11" s="46" t="s">
        <v>23</v>
      </c>
      <c r="AW11" s="46" t="s">
        <v>23</v>
      </c>
      <c r="AX11" s="46" t="s">
        <v>23</v>
      </c>
      <c r="AY11" s="46" t="s">
        <v>23</v>
      </c>
      <c r="AZ11" s="46" t="s">
        <v>23</v>
      </c>
      <c r="BA11" s="46" t="s">
        <v>23</v>
      </c>
      <c r="BB11" s="46" t="s">
        <v>23</v>
      </c>
      <c r="BC11" s="46" t="s">
        <v>23</v>
      </c>
      <c r="BD11" s="46" t="s">
        <v>23</v>
      </c>
      <c r="BE11" s="23">
        <f t="shared" si="4"/>
        <v>41</v>
      </c>
    </row>
    <row r="12" spans="1:57" ht="12" customHeight="1" thickBot="1">
      <c r="A12" s="197"/>
      <c r="B12" s="240"/>
      <c r="C12" s="170"/>
      <c r="D12" s="25" t="s">
        <v>24</v>
      </c>
      <c r="E12" s="115">
        <v>1</v>
      </c>
      <c r="F12" s="115"/>
      <c r="G12" s="115">
        <v>1</v>
      </c>
      <c r="H12" s="115"/>
      <c r="I12" s="115">
        <v>1</v>
      </c>
      <c r="J12" s="115"/>
      <c r="K12" s="115">
        <v>1</v>
      </c>
      <c r="L12" s="115"/>
      <c r="M12" s="115">
        <v>1</v>
      </c>
      <c r="N12" s="115"/>
      <c r="O12" s="115">
        <v>1</v>
      </c>
      <c r="P12" s="115"/>
      <c r="Q12" s="115">
        <v>1</v>
      </c>
      <c r="R12" s="115"/>
      <c r="S12" s="115">
        <v>1</v>
      </c>
      <c r="T12" s="115"/>
      <c r="U12" s="115">
        <v>1</v>
      </c>
      <c r="V12" s="23" t="s">
        <v>23</v>
      </c>
      <c r="W12" s="23" t="s">
        <v>23</v>
      </c>
      <c r="X12" s="117"/>
      <c r="Y12" s="117">
        <v>1</v>
      </c>
      <c r="Z12" s="117"/>
      <c r="AA12" s="117">
        <v>1</v>
      </c>
      <c r="AB12" s="117"/>
      <c r="AC12" s="117">
        <v>1</v>
      </c>
      <c r="AD12" s="117"/>
      <c r="AE12" s="117">
        <v>1</v>
      </c>
      <c r="AF12" s="117"/>
      <c r="AG12" s="117">
        <v>1</v>
      </c>
      <c r="AH12" s="117"/>
      <c r="AI12" s="117">
        <v>1</v>
      </c>
      <c r="AJ12" s="117"/>
      <c r="AK12" s="117">
        <v>1</v>
      </c>
      <c r="AL12" s="117"/>
      <c r="AM12" s="117">
        <v>1</v>
      </c>
      <c r="AN12" s="117"/>
      <c r="AO12" s="117">
        <v>1</v>
      </c>
      <c r="AP12" s="117"/>
      <c r="AQ12" s="117">
        <v>1</v>
      </c>
      <c r="AR12" s="117"/>
      <c r="AS12" s="117">
        <v>1</v>
      </c>
      <c r="AT12" s="117"/>
      <c r="AU12" s="117">
        <v>1</v>
      </c>
      <c r="AV12" s="46" t="s">
        <v>23</v>
      </c>
      <c r="AW12" s="46" t="s">
        <v>23</v>
      </c>
      <c r="AX12" s="46" t="s">
        <v>23</v>
      </c>
      <c r="AY12" s="46" t="s">
        <v>23</v>
      </c>
      <c r="AZ12" s="46" t="s">
        <v>23</v>
      </c>
      <c r="BA12" s="46" t="s">
        <v>23</v>
      </c>
      <c r="BB12" s="46" t="s">
        <v>23</v>
      </c>
      <c r="BC12" s="46" t="s">
        <v>23</v>
      </c>
      <c r="BD12" s="46" t="s">
        <v>23</v>
      </c>
      <c r="BE12" s="67">
        <f t="shared" si="4"/>
        <v>21</v>
      </c>
    </row>
    <row r="13" spans="1:57" ht="15" customHeight="1" thickBot="1">
      <c r="A13" s="197"/>
      <c r="B13" s="190" t="s">
        <v>85</v>
      </c>
      <c r="C13" s="169" t="s">
        <v>26</v>
      </c>
      <c r="D13" s="25" t="s">
        <v>22</v>
      </c>
      <c r="E13" s="118">
        <v>2</v>
      </c>
      <c r="F13" s="118">
        <v>2</v>
      </c>
      <c r="G13" s="118">
        <v>2</v>
      </c>
      <c r="H13" s="118">
        <v>2</v>
      </c>
      <c r="I13" s="118">
        <v>2</v>
      </c>
      <c r="J13" s="118">
        <v>2</v>
      </c>
      <c r="K13" s="118">
        <v>2</v>
      </c>
      <c r="L13" s="118">
        <v>2</v>
      </c>
      <c r="M13" s="118">
        <v>2</v>
      </c>
      <c r="N13" s="118">
        <v>2</v>
      </c>
      <c r="O13" s="118">
        <v>2</v>
      </c>
      <c r="P13" s="118">
        <v>2</v>
      </c>
      <c r="Q13" s="118">
        <v>2</v>
      </c>
      <c r="R13" s="118">
        <v>2</v>
      </c>
      <c r="S13" s="118">
        <v>2</v>
      </c>
      <c r="T13" s="118">
        <v>2</v>
      </c>
      <c r="U13" s="118">
        <v>2</v>
      </c>
      <c r="V13" s="23" t="s">
        <v>23</v>
      </c>
      <c r="W13" s="23" t="s">
        <v>23</v>
      </c>
      <c r="X13" s="118">
        <v>2</v>
      </c>
      <c r="Y13" s="118">
        <v>2</v>
      </c>
      <c r="Z13" s="118">
        <v>2</v>
      </c>
      <c r="AA13" s="118">
        <v>2</v>
      </c>
      <c r="AB13" s="118">
        <v>2</v>
      </c>
      <c r="AC13" s="118">
        <v>2</v>
      </c>
      <c r="AD13" s="118">
        <v>2</v>
      </c>
      <c r="AE13" s="118">
        <v>2</v>
      </c>
      <c r="AF13" s="118">
        <v>2</v>
      </c>
      <c r="AG13" s="118">
        <v>2</v>
      </c>
      <c r="AH13" s="118">
        <v>2</v>
      </c>
      <c r="AI13" s="118">
        <v>2</v>
      </c>
      <c r="AJ13" s="118">
        <v>2</v>
      </c>
      <c r="AK13" s="118">
        <v>2</v>
      </c>
      <c r="AL13" s="118">
        <v>2</v>
      </c>
      <c r="AM13" s="118">
        <v>2</v>
      </c>
      <c r="AN13" s="118">
        <v>2</v>
      </c>
      <c r="AO13" s="118">
        <v>2</v>
      </c>
      <c r="AP13" s="118">
        <v>2</v>
      </c>
      <c r="AQ13" s="118">
        <v>2</v>
      </c>
      <c r="AR13" s="118">
        <v>2</v>
      </c>
      <c r="AS13" s="118">
        <v>2</v>
      </c>
      <c r="AT13" s="118">
        <v>2</v>
      </c>
      <c r="AU13" s="118">
        <v>2</v>
      </c>
      <c r="AV13" s="46" t="s">
        <v>23</v>
      </c>
      <c r="AW13" s="46" t="s">
        <v>23</v>
      </c>
      <c r="AX13" s="46" t="s">
        <v>23</v>
      </c>
      <c r="AY13" s="46" t="s">
        <v>23</v>
      </c>
      <c r="AZ13" s="46" t="s">
        <v>23</v>
      </c>
      <c r="BA13" s="46" t="s">
        <v>23</v>
      </c>
      <c r="BB13" s="46" t="s">
        <v>23</v>
      </c>
      <c r="BC13" s="46" t="s">
        <v>23</v>
      </c>
      <c r="BD13" s="46" t="s">
        <v>23</v>
      </c>
      <c r="BE13" s="23">
        <f t="shared" si="4"/>
        <v>82</v>
      </c>
    </row>
    <row r="14" spans="1:57" ht="13.5" customHeight="1" thickBot="1">
      <c r="A14" s="197"/>
      <c r="B14" s="191"/>
      <c r="C14" s="192"/>
      <c r="D14" s="25" t="s">
        <v>24</v>
      </c>
      <c r="E14" s="115">
        <v>1</v>
      </c>
      <c r="F14" s="115">
        <v>1</v>
      </c>
      <c r="G14" s="115">
        <v>1</v>
      </c>
      <c r="H14" s="115">
        <v>1</v>
      </c>
      <c r="I14" s="115">
        <v>1</v>
      </c>
      <c r="J14" s="115">
        <v>1</v>
      </c>
      <c r="K14" s="115">
        <v>1</v>
      </c>
      <c r="L14" s="115">
        <v>1</v>
      </c>
      <c r="M14" s="115">
        <v>1</v>
      </c>
      <c r="N14" s="115">
        <v>1</v>
      </c>
      <c r="O14" s="115">
        <v>1</v>
      </c>
      <c r="P14" s="115">
        <v>1</v>
      </c>
      <c r="Q14" s="115">
        <v>1</v>
      </c>
      <c r="R14" s="115">
        <v>1</v>
      </c>
      <c r="S14" s="115">
        <v>1</v>
      </c>
      <c r="T14" s="115">
        <v>1</v>
      </c>
      <c r="U14" s="115">
        <v>1</v>
      </c>
      <c r="V14" s="23" t="s">
        <v>23</v>
      </c>
      <c r="W14" s="23" t="s">
        <v>23</v>
      </c>
      <c r="X14" s="116">
        <v>1</v>
      </c>
      <c r="Y14" s="116">
        <v>1</v>
      </c>
      <c r="Z14" s="116">
        <v>1</v>
      </c>
      <c r="AA14" s="116">
        <v>1</v>
      </c>
      <c r="AB14" s="116">
        <v>1</v>
      </c>
      <c r="AC14" s="116">
        <v>1</v>
      </c>
      <c r="AD14" s="116">
        <v>1</v>
      </c>
      <c r="AE14" s="116">
        <v>1</v>
      </c>
      <c r="AF14" s="116">
        <v>1</v>
      </c>
      <c r="AG14" s="116">
        <v>1</v>
      </c>
      <c r="AH14" s="116">
        <v>1</v>
      </c>
      <c r="AI14" s="116">
        <v>1</v>
      </c>
      <c r="AJ14" s="116">
        <v>1</v>
      </c>
      <c r="AK14" s="116">
        <v>1</v>
      </c>
      <c r="AL14" s="116">
        <v>1</v>
      </c>
      <c r="AM14" s="116">
        <v>1</v>
      </c>
      <c r="AN14" s="116">
        <v>1</v>
      </c>
      <c r="AO14" s="116">
        <v>1</v>
      </c>
      <c r="AP14" s="116">
        <v>1</v>
      </c>
      <c r="AQ14" s="116">
        <v>1</v>
      </c>
      <c r="AR14" s="116">
        <v>1</v>
      </c>
      <c r="AS14" s="116">
        <v>1</v>
      </c>
      <c r="AT14" s="116">
        <v>1</v>
      </c>
      <c r="AU14" s="116">
        <v>1</v>
      </c>
      <c r="AV14" s="46" t="s">
        <v>23</v>
      </c>
      <c r="AW14" s="46" t="s">
        <v>23</v>
      </c>
      <c r="AX14" s="46" t="s">
        <v>23</v>
      </c>
      <c r="AY14" s="46" t="s">
        <v>23</v>
      </c>
      <c r="AZ14" s="46" t="s">
        <v>23</v>
      </c>
      <c r="BA14" s="46" t="s">
        <v>23</v>
      </c>
      <c r="BB14" s="46" t="s">
        <v>23</v>
      </c>
      <c r="BC14" s="46" t="s">
        <v>23</v>
      </c>
      <c r="BD14" s="46" t="s">
        <v>23</v>
      </c>
      <c r="BE14" s="67">
        <f t="shared" si="4"/>
        <v>41</v>
      </c>
    </row>
    <row r="15" spans="1:57" ht="15.75" customHeight="1" thickBot="1">
      <c r="A15" s="197"/>
      <c r="B15" s="190" t="s">
        <v>86</v>
      </c>
      <c r="C15" s="169" t="s">
        <v>27</v>
      </c>
      <c r="D15" s="25" t="s">
        <v>22</v>
      </c>
      <c r="E15" s="118">
        <v>2</v>
      </c>
      <c r="F15" s="118">
        <v>2</v>
      </c>
      <c r="G15" s="118">
        <v>2</v>
      </c>
      <c r="H15" s="118">
        <v>2</v>
      </c>
      <c r="I15" s="118">
        <v>2</v>
      </c>
      <c r="J15" s="118">
        <v>2</v>
      </c>
      <c r="K15" s="118">
        <v>2</v>
      </c>
      <c r="L15" s="118">
        <v>2</v>
      </c>
      <c r="M15" s="118">
        <v>2</v>
      </c>
      <c r="N15" s="118">
        <v>2</v>
      </c>
      <c r="O15" s="118">
        <v>2</v>
      </c>
      <c r="P15" s="118">
        <v>2</v>
      </c>
      <c r="Q15" s="118">
        <v>2</v>
      </c>
      <c r="R15" s="118">
        <v>2</v>
      </c>
      <c r="S15" s="118">
        <v>2</v>
      </c>
      <c r="T15" s="118">
        <v>2</v>
      </c>
      <c r="U15" s="118">
        <v>2</v>
      </c>
      <c r="V15" s="23" t="s">
        <v>23</v>
      </c>
      <c r="W15" s="23" t="s">
        <v>23</v>
      </c>
      <c r="X15" s="118">
        <v>2</v>
      </c>
      <c r="Y15" s="118">
        <v>2</v>
      </c>
      <c r="Z15" s="118">
        <v>2</v>
      </c>
      <c r="AA15" s="118">
        <v>2</v>
      </c>
      <c r="AB15" s="118">
        <v>2</v>
      </c>
      <c r="AC15" s="118">
        <v>2</v>
      </c>
      <c r="AD15" s="118">
        <v>2</v>
      </c>
      <c r="AE15" s="118">
        <v>2</v>
      </c>
      <c r="AF15" s="118">
        <v>2</v>
      </c>
      <c r="AG15" s="118">
        <v>2</v>
      </c>
      <c r="AH15" s="118">
        <v>2</v>
      </c>
      <c r="AI15" s="118">
        <v>2</v>
      </c>
      <c r="AJ15" s="118">
        <v>2</v>
      </c>
      <c r="AK15" s="118">
        <v>2</v>
      </c>
      <c r="AL15" s="118">
        <v>2</v>
      </c>
      <c r="AM15" s="118">
        <v>2</v>
      </c>
      <c r="AN15" s="118">
        <v>2</v>
      </c>
      <c r="AO15" s="118">
        <v>2</v>
      </c>
      <c r="AP15" s="118">
        <v>2</v>
      </c>
      <c r="AQ15" s="118">
        <v>2</v>
      </c>
      <c r="AR15" s="118">
        <v>2</v>
      </c>
      <c r="AS15" s="118">
        <v>2</v>
      </c>
      <c r="AT15" s="118">
        <v>2</v>
      </c>
      <c r="AU15" s="118">
        <v>2</v>
      </c>
      <c r="AV15" s="46" t="s">
        <v>23</v>
      </c>
      <c r="AW15" s="46" t="s">
        <v>23</v>
      </c>
      <c r="AX15" s="46" t="s">
        <v>23</v>
      </c>
      <c r="AY15" s="46" t="s">
        <v>23</v>
      </c>
      <c r="AZ15" s="46" t="s">
        <v>23</v>
      </c>
      <c r="BA15" s="46" t="s">
        <v>23</v>
      </c>
      <c r="BB15" s="46" t="s">
        <v>23</v>
      </c>
      <c r="BC15" s="46" t="s">
        <v>23</v>
      </c>
      <c r="BD15" s="46" t="s">
        <v>23</v>
      </c>
      <c r="BE15" s="23">
        <f t="shared" si="4"/>
        <v>82</v>
      </c>
    </row>
    <row r="16" spans="1:57" ht="12.75" customHeight="1" thickBot="1">
      <c r="A16" s="197"/>
      <c r="B16" s="191"/>
      <c r="C16" s="170"/>
      <c r="D16" s="25" t="s">
        <v>24</v>
      </c>
      <c r="E16" s="115">
        <v>1</v>
      </c>
      <c r="F16" s="115">
        <v>1</v>
      </c>
      <c r="G16" s="115">
        <v>1</v>
      </c>
      <c r="H16" s="115">
        <v>1</v>
      </c>
      <c r="I16" s="115">
        <v>1</v>
      </c>
      <c r="J16" s="115">
        <v>1</v>
      </c>
      <c r="K16" s="115">
        <v>1</v>
      </c>
      <c r="L16" s="115">
        <v>1</v>
      </c>
      <c r="M16" s="115">
        <v>1</v>
      </c>
      <c r="N16" s="115">
        <v>1</v>
      </c>
      <c r="O16" s="115">
        <v>1</v>
      </c>
      <c r="P16" s="115">
        <v>1</v>
      </c>
      <c r="Q16" s="115">
        <v>1</v>
      </c>
      <c r="R16" s="115">
        <v>1</v>
      </c>
      <c r="S16" s="115">
        <v>1</v>
      </c>
      <c r="T16" s="115">
        <v>1</v>
      </c>
      <c r="U16" s="115">
        <v>1</v>
      </c>
      <c r="V16" s="23" t="s">
        <v>23</v>
      </c>
      <c r="W16" s="23" t="s">
        <v>23</v>
      </c>
      <c r="X16" s="115">
        <v>1</v>
      </c>
      <c r="Y16" s="115">
        <v>1</v>
      </c>
      <c r="Z16" s="115">
        <v>1</v>
      </c>
      <c r="AA16" s="115">
        <v>1</v>
      </c>
      <c r="AB16" s="115">
        <v>1</v>
      </c>
      <c r="AC16" s="115">
        <v>1</v>
      </c>
      <c r="AD16" s="115">
        <v>1</v>
      </c>
      <c r="AE16" s="115">
        <v>1</v>
      </c>
      <c r="AF16" s="115">
        <v>1</v>
      </c>
      <c r="AG16" s="115">
        <v>1</v>
      </c>
      <c r="AH16" s="115">
        <v>1</v>
      </c>
      <c r="AI16" s="115">
        <v>1</v>
      </c>
      <c r="AJ16" s="115">
        <v>1</v>
      </c>
      <c r="AK16" s="115">
        <v>1</v>
      </c>
      <c r="AL16" s="115">
        <v>1</v>
      </c>
      <c r="AM16" s="115">
        <v>1</v>
      </c>
      <c r="AN16" s="115">
        <v>1</v>
      </c>
      <c r="AO16" s="115">
        <v>1</v>
      </c>
      <c r="AP16" s="115">
        <v>1</v>
      </c>
      <c r="AQ16" s="115">
        <v>1</v>
      </c>
      <c r="AR16" s="115">
        <v>1</v>
      </c>
      <c r="AS16" s="115">
        <v>1</v>
      </c>
      <c r="AT16" s="115">
        <v>1</v>
      </c>
      <c r="AU16" s="115">
        <v>1</v>
      </c>
      <c r="AV16" s="46" t="s">
        <v>23</v>
      </c>
      <c r="AW16" s="46" t="s">
        <v>23</v>
      </c>
      <c r="AX16" s="46" t="s">
        <v>23</v>
      </c>
      <c r="AY16" s="46" t="s">
        <v>23</v>
      </c>
      <c r="AZ16" s="46" t="s">
        <v>23</v>
      </c>
      <c r="BA16" s="46" t="s">
        <v>23</v>
      </c>
      <c r="BB16" s="46" t="s">
        <v>23</v>
      </c>
      <c r="BC16" s="46" t="s">
        <v>23</v>
      </c>
      <c r="BD16" s="46" t="s">
        <v>23</v>
      </c>
      <c r="BE16" s="67">
        <f t="shared" si="4"/>
        <v>41</v>
      </c>
    </row>
    <row r="17" spans="1:57" s="2" customFormat="1" ht="17.25" customHeight="1" thickBot="1">
      <c r="A17" s="197"/>
      <c r="B17" s="186" t="s">
        <v>87</v>
      </c>
      <c r="C17" s="188" t="s">
        <v>131</v>
      </c>
      <c r="D17" s="27" t="s">
        <v>22</v>
      </c>
      <c r="E17" s="119">
        <v>2</v>
      </c>
      <c r="F17" s="119">
        <v>2</v>
      </c>
      <c r="G17" s="119">
        <v>2</v>
      </c>
      <c r="H17" s="119">
        <v>2</v>
      </c>
      <c r="I17" s="119">
        <v>2</v>
      </c>
      <c r="J17" s="119">
        <v>2</v>
      </c>
      <c r="K17" s="119">
        <v>2</v>
      </c>
      <c r="L17" s="119">
        <v>2</v>
      </c>
      <c r="M17" s="119">
        <v>2</v>
      </c>
      <c r="N17" s="119">
        <v>2</v>
      </c>
      <c r="O17" s="119">
        <v>2</v>
      </c>
      <c r="P17" s="119">
        <v>2</v>
      </c>
      <c r="Q17" s="119">
        <v>2</v>
      </c>
      <c r="R17" s="119">
        <v>2</v>
      </c>
      <c r="S17" s="119">
        <v>2</v>
      </c>
      <c r="T17" s="119">
        <v>2</v>
      </c>
      <c r="U17" s="119">
        <v>2</v>
      </c>
      <c r="V17" s="23" t="s">
        <v>23</v>
      </c>
      <c r="W17" s="23" t="s">
        <v>23</v>
      </c>
      <c r="X17" s="119">
        <v>2</v>
      </c>
      <c r="Y17" s="119">
        <v>2</v>
      </c>
      <c r="Z17" s="119">
        <v>2</v>
      </c>
      <c r="AA17" s="119">
        <v>2</v>
      </c>
      <c r="AB17" s="119">
        <v>2</v>
      </c>
      <c r="AC17" s="119">
        <v>2</v>
      </c>
      <c r="AD17" s="119">
        <v>2</v>
      </c>
      <c r="AE17" s="119">
        <v>2</v>
      </c>
      <c r="AF17" s="119">
        <v>2</v>
      </c>
      <c r="AG17" s="119">
        <v>2</v>
      </c>
      <c r="AH17" s="119">
        <v>2</v>
      </c>
      <c r="AI17" s="119">
        <v>2</v>
      </c>
      <c r="AJ17" s="119">
        <v>2</v>
      </c>
      <c r="AK17" s="119">
        <v>2</v>
      </c>
      <c r="AL17" s="119">
        <v>2</v>
      </c>
      <c r="AM17" s="119">
        <v>2</v>
      </c>
      <c r="AN17" s="119">
        <v>2</v>
      </c>
      <c r="AO17" s="119">
        <v>2</v>
      </c>
      <c r="AP17" s="119">
        <v>2</v>
      </c>
      <c r="AQ17" s="119">
        <v>2</v>
      </c>
      <c r="AR17" s="119">
        <v>2</v>
      </c>
      <c r="AS17" s="119">
        <v>2</v>
      </c>
      <c r="AT17" s="119">
        <v>2</v>
      </c>
      <c r="AU17" s="119">
        <v>2</v>
      </c>
      <c r="AV17" s="46" t="s">
        <v>23</v>
      </c>
      <c r="AW17" s="46" t="s">
        <v>23</v>
      </c>
      <c r="AX17" s="46" t="s">
        <v>23</v>
      </c>
      <c r="AY17" s="46" t="s">
        <v>23</v>
      </c>
      <c r="AZ17" s="46" t="s">
        <v>23</v>
      </c>
      <c r="BA17" s="46" t="s">
        <v>23</v>
      </c>
      <c r="BB17" s="46" t="s">
        <v>23</v>
      </c>
      <c r="BC17" s="46" t="s">
        <v>23</v>
      </c>
      <c r="BD17" s="46" t="s">
        <v>23</v>
      </c>
      <c r="BE17" s="23">
        <f t="shared" si="4"/>
        <v>82</v>
      </c>
    </row>
    <row r="18" spans="1:57" s="2" customFormat="1" ht="14.25" customHeight="1" thickBot="1">
      <c r="A18" s="197"/>
      <c r="B18" s="187"/>
      <c r="C18" s="189"/>
      <c r="D18" s="27" t="s">
        <v>24</v>
      </c>
      <c r="E18" s="115">
        <v>1</v>
      </c>
      <c r="F18" s="115">
        <v>1</v>
      </c>
      <c r="G18" s="115">
        <v>1</v>
      </c>
      <c r="H18" s="115">
        <v>1</v>
      </c>
      <c r="I18" s="115">
        <v>1</v>
      </c>
      <c r="J18" s="115">
        <v>1</v>
      </c>
      <c r="K18" s="115">
        <v>1</v>
      </c>
      <c r="L18" s="115">
        <v>1</v>
      </c>
      <c r="M18" s="115">
        <v>1</v>
      </c>
      <c r="N18" s="115">
        <v>1</v>
      </c>
      <c r="O18" s="115">
        <v>1</v>
      </c>
      <c r="P18" s="115">
        <v>1</v>
      </c>
      <c r="Q18" s="115">
        <v>1</v>
      </c>
      <c r="R18" s="115">
        <v>1</v>
      </c>
      <c r="S18" s="115">
        <v>1</v>
      </c>
      <c r="T18" s="115">
        <v>1</v>
      </c>
      <c r="U18" s="115">
        <v>1</v>
      </c>
      <c r="V18" s="23" t="s">
        <v>23</v>
      </c>
      <c r="W18" s="23" t="s">
        <v>23</v>
      </c>
      <c r="X18" s="116">
        <v>1</v>
      </c>
      <c r="Y18" s="116">
        <v>1</v>
      </c>
      <c r="Z18" s="116">
        <v>1</v>
      </c>
      <c r="AA18" s="116">
        <v>1</v>
      </c>
      <c r="AB18" s="116">
        <v>1</v>
      </c>
      <c r="AC18" s="116">
        <v>1</v>
      </c>
      <c r="AD18" s="116">
        <v>1</v>
      </c>
      <c r="AE18" s="116">
        <v>1</v>
      </c>
      <c r="AF18" s="116">
        <v>1</v>
      </c>
      <c r="AG18" s="116">
        <v>1</v>
      </c>
      <c r="AH18" s="116">
        <v>1</v>
      </c>
      <c r="AI18" s="116">
        <v>1</v>
      </c>
      <c r="AJ18" s="116">
        <v>1</v>
      </c>
      <c r="AK18" s="116">
        <v>1</v>
      </c>
      <c r="AL18" s="116">
        <v>1</v>
      </c>
      <c r="AM18" s="116">
        <v>1</v>
      </c>
      <c r="AN18" s="116">
        <v>1</v>
      </c>
      <c r="AO18" s="116">
        <v>1</v>
      </c>
      <c r="AP18" s="116">
        <v>1</v>
      </c>
      <c r="AQ18" s="116">
        <v>1</v>
      </c>
      <c r="AR18" s="116">
        <v>1</v>
      </c>
      <c r="AS18" s="116">
        <v>1</v>
      </c>
      <c r="AT18" s="116">
        <v>1</v>
      </c>
      <c r="AU18" s="116">
        <v>1</v>
      </c>
      <c r="AV18" s="46" t="s">
        <v>23</v>
      </c>
      <c r="AW18" s="46" t="s">
        <v>23</v>
      </c>
      <c r="AX18" s="46" t="s">
        <v>23</v>
      </c>
      <c r="AY18" s="46" t="s">
        <v>23</v>
      </c>
      <c r="AZ18" s="46" t="s">
        <v>23</v>
      </c>
      <c r="BA18" s="46" t="s">
        <v>23</v>
      </c>
      <c r="BB18" s="46" t="s">
        <v>23</v>
      </c>
      <c r="BC18" s="46" t="s">
        <v>23</v>
      </c>
      <c r="BD18" s="46" t="s">
        <v>23</v>
      </c>
      <c r="BE18" s="67">
        <f t="shared" si="4"/>
        <v>41</v>
      </c>
    </row>
    <row r="19" spans="1:57" s="2" customFormat="1" ht="16.5" customHeight="1" thickBot="1">
      <c r="A19" s="197"/>
      <c r="B19" s="186" t="s">
        <v>88</v>
      </c>
      <c r="C19" s="169" t="s">
        <v>28</v>
      </c>
      <c r="D19" s="27" t="s">
        <v>22</v>
      </c>
      <c r="E19" s="119">
        <v>4</v>
      </c>
      <c r="F19" s="119">
        <v>2</v>
      </c>
      <c r="G19" s="119">
        <v>4</v>
      </c>
      <c r="H19" s="119">
        <v>2</v>
      </c>
      <c r="I19" s="119">
        <v>4</v>
      </c>
      <c r="J19" s="119">
        <v>2</v>
      </c>
      <c r="K19" s="119">
        <v>4</v>
      </c>
      <c r="L19" s="119">
        <v>2</v>
      </c>
      <c r="M19" s="119">
        <v>4</v>
      </c>
      <c r="N19" s="119">
        <v>2</v>
      </c>
      <c r="O19" s="119">
        <v>4</v>
      </c>
      <c r="P19" s="119">
        <v>2</v>
      </c>
      <c r="Q19" s="119">
        <v>4</v>
      </c>
      <c r="R19" s="119">
        <v>2</v>
      </c>
      <c r="S19" s="119">
        <v>4</v>
      </c>
      <c r="T19" s="119">
        <v>2</v>
      </c>
      <c r="U19" s="119">
        <v>3</v>
      </c>
      <c r="V19" s="23" t="s">
        <v>23</v>
      </c>
      <c r="W19" s="23" t="s">
        <v>23</v>
      </c>
      <c r="X19" s="119">
        <v>4</v>
      </c>
      <c r="Y19" s="119">
        <v>2</v>
      </c>
      <c r="Z19" s="119">
        <v>4</v>
      </c>
      <c r="AA19" s="119">
        <v>2</v>
      </c>
      <c r="AB19" s="119">
        <v>4</v>
      </c>
      <c r="AC19" s="119">
        <v>2</v>
      </c>
      <c r="AD19" s="119">
        <v>4</v>
      </c>
      <c r="AE19" s="119">
        <v>2</v>
      </c>
      <c r="AF19" s="119">
        <v>4</v>
      </c>
      <c r="AG19" s="119">
        <v>2</v>
      </c>
      <c r="AH19" s="119">
        <v>4</v>
      </c>
      <c r="AI19" s="119">
        <v>2</v>
      </c>
      <c r="AJ19" s="119">
        <v>4</v>
      </c>
      <c r="AK19" s="119">
        <v>2</v>
      </c>
      <c r="AL19" s="119">
        <v>4</v>
      </c>
      <c r="AM19" s="119">
        <v>2</v>
      </c>
      <c r="AN19" s="119">
        <v>4</v>
      </c>
      <c r="AO19" s="119">
        <v>2</v>
      </c>
      <c r="AP19" s="119">
        <v>4</v>
      </c>
      <c r="AQ19" s="119">
        <v>2</v>
      </c>
      <c r="AR19" s="119">
        <v>4</v>
      </c>
      <c r="AS19" s="119">
        <v>2</v>
      </c>
      <c r="AT19" s="119">
        <v>4</v>
      </c>
      <c r="AU19" s="119">
        <v>2</v>
      </c>
      <c r="AV19" s="46" t="s">
        <v>23</v>
      </c>
      <c r="AW19" s="46" t="s">
        <v>23</v>
      </c>
      <c r="AX19" s="46" t="s">
        <v>23</v>
      </c>
      <c r="AY19" s="46" t="s">
        <v>23</v>
      </c>
      <c r="AZ19" s="46" t="s">
        <v>23</v>
      </c>
      <c r="BA19" s="46" t="s">
        <v>23</v>
      </c>
      <c r="BB19" s="46" t="s">
        <v>23</v>
      </c>
      <c r="BC19" s="46" t="s">
        <v>23</v>
      </c>
      <c r="BD19" s="46" t="s">
        <v>23</v>
      </c>
      <c r="BE19" s="23">
        <f t="shared" si="4"/>
        <v>123</v>
      </c>
    </row>
    <row r="20" spans="1:57" s="2" customFormat="1" ht="13.5" customHeight="1" thickBot="1">
      <c r="A20" s="197"/>
      <c r="B20" s="187"/>
      <c r="C20" s="170"/>
      <c r="D20" s="27" t="s">
        <v>24</v>
      </c>
      <c r="E20" s="115">
        <v>1</v>
      </c>
      <c r="F20" s="115">
        <v>1</v>
      </c>
      <c r="G20" s="115">
        <v>1</v>
      </c>
      <c r="H20" s="115">
        <v>1</v>
      </c>
      <c r="I20" s="115">
        <v>1</v>
      </c>
      <c r="J20" s="115">
        <v>1</v>
      </c>
      <c r="K20" s="115">
        <v>1</v>
      </c>
      <c r="L20" s="115">
        <v>1</v>
      </c>
      <c r="M20" s="115">
        <v>1</v>
      </c>
      <c r="N20" s="115">
        <v>1</v>
      </c>
      <c r="O20" s="115">
        <v>1</v>
      </c>
      <c r="P20" s="115">
        <v>1</v>
      </c>
      <c r="Q20" s="115">
        <v>1</v>
      </c>
      <c r="R20" s="115">
        <v>1</v>
      </c>
      <c r="S20" s="115">
        <v>1</v>
      </c>
      <c r="T20" s="115">
        <v>1</v>
      </c>
      <c r="U20" s="115">
        <v>1</v>
      </c>
      <c r="V20" s="23" t="s">
        <v>23</v>
      </c>
      <c r="W20" s="23" t="s">
        <v>23</v>
      </c>
      <c r="X20" s="116">
        <v>1</v>
      </c>
      <c r="Y20" s="116">
        <v>1</v>
      </c>
      <c r="Z20" s="116">
        <v>1</v>
      </c>
      <c r="AA20" s="116">
        <v>1</v>
      </c>
      <c r="AB20" s="116">
        <v>1</v>
      </c>
      <c r="AC20" s="116">
        <v>1</v>
      </c>
      <c r="AD20" s="116">
        <v>1</v>
      </c>
      <c r="AE20" s="116">
        <v>1</v>
      </c>
      <c r="AF20" s="116">
        <v>1</v>
      </c>
      <c r="AG20" s="116">
        <v>1</v>
      </c>
      <c r="AH20" s="116">
        <v>1</v>
      </c>
      <c r="AI20" s="116">
        <v>1</v>
      </c>
      <c r="AJ20" s="116">
        <v>1</v>
      </c>
      <c r="AK20" s="116">
        <v>1</v>
      </c>
      <c r="AL20" s="116">
        <v>1</v>
      </c>
      <c r="AM20" s="116">
        <v>1</v>
      </c>
      <c r="AN20" s="116">
        <v>1</v>
      </c>
      <c r="AO20" s="116">
        <v>1</v>
      </c>
      <c r="AP20" s="116">
        <v>1</v>
      </c>
      <c r="AQ20" s="116">
        <v>1</v>
      </c>
      <c r="AR20" s="116">
        <v>1</v>
      </c>
      <c r="AS20" s="116">
        <v>1</v>
      </c>
      <c r="AT20" s="116">
        <v>2</v>
      </c>
      <c r="AU20" s="116">
        <v>2</v>
      </c>
      <c r="AV20" s="46" t="s">
        <v>23</v>
      </c>
      <c r="AW20" s="46" t="s">
        <v>23</v>
      </c>
      <c r="AX20" s="46" t="s">
        <v>23</v>
      </c>
      <c r="AY20" s="46" t="s">
        <v>23</v>
      </c>
      <c r="AZ20" s="46" t="s">
        <v>23</v>
      </c>
      <c r="BA20" s="46" t="s">
        <v>23</v>
      </c>
      <c r="BB20" s="46" t="s">
        <v>23</v>
      </c>
      <c r="BC20" s="46" t="s">
        <v>23</v>
      </c>
      <c r="BD20" s="46" t="s">
        <v>23</v>
      </c>
      <c r="BE20" s="67">
        <f t="shared" si="4"/>
        <v>43</v>
      </c>
    </row>
    <row r="21" spans="1:101" ht="15.75" customHeight="1" thickBot="1">
      <c r="A21" s="197"/>
      <c r="B21" s="190" t="s">
        <v>89</v>
      </c>
      <c r="C21" s="190" t="s">
        <v>91</v>
      </c>
      <c r="D21" s="25" t="s">
        <v>22</v>
      </c>
      <c r="E21" s="118"/>
      <c r="F21" s="118">
        <v>2</v>
      </c>
      <c r="G21" s="118"/>
      <c r="H21" s="118">
        <v>2</v>
      </c>
      <c r="I21" s="118"/>
      <c r="J21" s="118">
        <v>2</v>
      </c>
      <c r="K21" s="118"/>
      <c r="L21" s="118">
        <v>2</v>
      </c>
      <c r="M21" s="118"/>
      <c r="N21" s="118">
        <v>2</v>
      </c>
      <c r="O21" s="118"/>
      <c r="P21" s="118">
        <v>2</v>
      </c>
      <c r="Q21" s="121"/>
      <c r="R21" s="118">
        <v>2</v>
      </c>
      <c r="S21" s="118"/>
      <c r="T21" s="118">
        <v>2</v>
      </c>
      <c r="U21" s="118">
        <v>1</v>
      </c>
      <c r="V21" s="23" t="s">
        <v>23</v>
      </c>
      <c r="W21" s="23" t="s">
        <v>23</v>
      </c>
      <c r="X21" s="118"/>
      <c r="Y21" s="118">
        <v>2</v>
      </c>
      <c r="Z21" s="118"/>
      <c r="AA21" s="118">
        <v>2</v>
      </c>
      <c r="AB21" s="118"/>
      <c r="AC21" s="118">
        <v>2</v>
      </c>
      <c r="AD21" s="118"/>
      <c r="AE21" s="118">
        <v>2</v>
      </c>
      <c r="AF21" s="118"/>
      <c r="AG21" s="118">
        <v>2</v>
      </c>
      <c r="AH21" s="118"/>
      <c r="AI21" s="118">
        <v>2</v>
      </c>
      <c r="AJ21" s="118"/>
      <c r="AK21" s="118">
        <v>2</v>
      </c>
      <c r="AL21" s="118"/>
      <c r="AM21" s="118">
        <v>2</v>
      </c>
      <c r="AN21" s="118"/>
      <c r="AO21" s="118">
        <v>2</v>
      </c>
      <c r="AP21" s="118"/>
      <c r="AQ21" s="118">
        <v>2</v>
      </c>
      <c r="AR21" s="118"/>
      <c r="AS21" s="118">
        <v>2</v>
      </c>
      <c r="AT21" s="118"/>
      <c r="AU21" s="118">
        <v>2</v>
      </c>
      <c r="AV21" s="46" t="s">
        <v>23</v>
      </c>
      <c r="AW21" s="46" t="s">
        <v>23</v>
      </c>
      <c r="AX21" s="46" t="s">
        <v>23</v>
      </c>
      <c r="AY21" s="46" t="s">
        <v>23</v>
      </c>
      <c r="AZ21" s="46" t="s">
        <v>23</v>
      </c>
      <c r="BA21" s="46" t="s">
        <v>23</v>
      </c>
      <c r="BB21" s="46" t="s">
        <v>23</v>
      </c>
      <c r="BC21" s="46" t="s">
        <v>23</v>
      </c>
      <c r="BD21" s="46" t="s">
        <v>23</v>
      </c>
      <c r="BE21" s="23">
        <f>SUM(E21:U21,X21:AU21)</f>
        <v>41</v>
      </c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4.25" customHeight="1" thickBot="1">
      <c r="A22" s="197"/>
      <c r="B22" s="240"/>
      <c r="C22" s="240"/>
      <c r="D22" s="25" t="s">
        <v>24</v>
      </c>
      <c r="E22" s="115"/>
      <c r="F22" s="115">
        <v>1</v>
      </c>
      <c r="G22" s="115"/>
      <c r="H22" s="115">
        <v>1</v>
      </c>
      <c r="I22" s="115"/>
      <c r="J22" s="115">
        <v>1</v>
      </c>
      <c r="K22" s="115"/>
      <c r="L22" s="115">
        <v>1</v>
      </c>
      <c r="M22" s="115"/>
      <c r="N22" s="115">
        <v>1</v>
      </c>
      <c r="O22" s="115"/>
      <c r="P22" s="115">
        <v>1</v>
      </c>
      <c r="Q22" s="115"/>
      <c r="R22" s="115">
        <v>1</v>
      </c>
      <c r="S22" s="115"/>
      <c r="T22" s="115">
        <v>1</v>
      </c>
      <c r="U22" s="115"/>
      <c r="V22" s="23" t="s">
        <v>23</v>
      </c>
      <c r="W22" s="23" t="s">
        <v>23</v>
      </c>
      <c r="X22" s="116"/>
      <c r="Y22" s="116">
        <v>1</v>
      </c>
      <c r="Z22" s="116"/>
      <c r="AA22" s="116">
        <v>1</v>
      </c>
      <c r="AB22" s="116"/>
      <c r="AC22" s="116">
        <v>1</v>
      </c>
      <c r="AD22" s="116"/>
      <c r="AE22" s="116">
        <v>1</v>
      </c>
      <c r="AF22" s="116"/>
      <c r="AG22" s="116">
        <v>1</v>
      </c>
      <c r="AH22" s="116"/>
      <c r="AI22" s="116">
        <v>1</v>
      </c>
      <c r="AJ22" s="116"/>
      <c r="AK22" s="116">
        <v>1</v>
      </c>
      <c r="AL22" s="116"/>
      <c r="AM22" s="116">
        <v>1</v>
      </c>
      <c r="AN22" s="116"/>
      <c r="AO22" s="116">
        <v>1</v>
      </c>
      <c r="AP22" s="116"/>
      <c r="AQ22" s="116">
        <v>1</v>
      </c>
      <c r="AR22" s="116"/>
      <c r="AS22" s="116">
        <v>2</v>
      </c>
      <c r="AT22" s="116"/>
      <c r="AU22" s="116">
        <v>1</v>
      </c>
      <c r="AV22" s="46" t="s">
        <v>23</v>
      </c>
      <c r="AW22" s="46" t="s">
        <v>23</v>
      </c>
      <c r="AX22" s="46" t="s">
        <v>23</v>
      </c>
      <c r="AY22" s="46" t="s">
        <v>23</v>
      </c>
      <c r="AZ22" s="46" t="s">
        <v>23</v>
      </c>
      <c r="BA22" s="46" t="s">
        <v>23</v>
      </c>
      <c r="BB22" s="46" t="s">
        <v>23</v>
      </c>
      <c r="BC22" s="46" t="s">
        <v>23</v>
      </c>
      <c r="BD22" s="46" t="s">
        <v>23</v>
      </c>
      <c r="BE22" s="63">
        <f>SUM(E22:U22,X22:AU22)</f>
        <v>21</v>
      </c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57" ht="16.5" customHeight="1" thickBot="1">
      <c r="A23" s="197"/>
      <c r="B23" s="190" t="s">
        <v>90</v>
      </c>
      <c r="C23" s="171" t="s">
        <v>132</v>
      </c>
      <c r="D23" s="25" t="s">
        <v>22</v>
      </c>
      <c r="E23" s="118">
        <v>2</v>
      </c>
      <c r="F23" s="118">
        <v>2</v>
      </c>
      <c r="G23" s="118">
        <v>2</v>
      </c>
      <c r="H23" s="118">
        <v>2</v>
      </c>
      <c r="I23" s="118">
        <v>2</v>
      </c>
      <c r="J23" s="118">
        <v>2</v>
      </c>
      <c r="K23" s="118">
        <v>2</v>
      </c>
      <c r="L23" s="118">
        <v>2</v>
      </c>
      <c r="M23" s="118">
        <v>2</v>
      </c>
      <c r="N23" s="118">
        <v>2</v>
      </c>
      <c r="O23" s="118">
        <v>2</v>
      </c>
      <c r="P23" s="118">
        <v>2</v>
      </c>
      <c r="Q23" s="118">
        <v>2</v>
      </c>
      <c r="R23" s="118">
        <v>2</v>
      </c>
      <c r="S23" s="118">
        <v>2</v>
      </c>
      <c r="T23" s="118">
        <v>2</v>
      </c>
      <c r="U23" s="118">
        <v>2</v>
      </c>
      <c r="V23" s="23" t="s">
        <v>23</v>
      </c>
      <c r="W23" s="23" t="s">
        <v>23</v>
      </c>
      <c r="X23" s="122"/>
      <c r="Y23" s="122">
        <v>2</v>
      </c>
      <c r="Z23" s="122"/>
      <c r="AA23" s="122">
        <v>2</v>
      </c>
      <c r="AB23" s="122"/>
      <c r="AC23" s="122">
        <v>2</v>
      </c>
      <c r="AD23" s="122"/>
      <c r="AE23" s="122">
        <v>2</v>
      </c>
      <c r="AF23" s="122"/>
      <c r="AG23" s="122">
        <v>2</v>
      </c>
      <c r="AH23" s="122"/>
      <c r="AI23" s="122">
        <v>2</v>
      </c>
      <c r="AJ23" s="122"/>
      <c r="AK23" s="122">
        <v>2</v>
      </c>
      <c r="AL23" s="122"/>
      <c r="AM23" s="122">
        <v>2</v>
      </c>
      <c r="AN23" s="122"/>
      <c r="AO23" s="122">
        <v>2</v>
      </c>
      <c r="AP23" s="122"/>
      <c r="AQ23" s="122">
        <v>2</v>
      </c>
      <c r="AR23" s="122"/>
      <c r="AS23" s="122">
        <v>2</v>
      </c>
      <c r="AT23" s="122"/>
      <c r="AU23" s="122">
        <v>2</v>
      </c>
      <c r="AV23" s="46" t="s">
        <v>23</v>
      </c>
      <c r="AW23" s="46" t="s">
        <v>23</v>
      </c>
      <c r="AX23" s="46" t="s">
        <v>23</v>
      </c>
      <c r="AY23" s="46" t="s">
        <v>23</v>
      </c>
      <c r="AZ23" s="46" t="s">
        <v>23</v>
      </c>
      <c r="BA23" s="46" t="s">
        <v>23</v>
      </c>
      <c r="BB23" s="46" t="s">
        <v>23</v>
      </c>
      <c r="BC23" s="46" t="s">
        <v>23</v>
      </c>
      <c r="BD23" s="46" t="s">
        <v>23</v>
      </c>
      <c r="BE23" s="23">
        <f>SUM(E23:U23,X23:AU23)</f>
        <v>58</v>
      </c>
    </row>
    <row r="24" spans="1:57" ht="13.5" customHeight="1" thickBot="1">
      <c r="A24" s="197"/>
      <c r="B24" s="191"/>
      <c r="C24" s="170"/>
      <c r="D24" s="25" t="s">
        <v>24</v>
      </c>
      <c r="E24" s="115">
        <v>1</v>
      </c>
      <c r="F24" s="115">
        <v>1</v>
      </c>
      <c r="G24" s="115">
        <v>1</v>
      </c>
      <c r="H24" s="115">
        <v>1</v>
      </c>
      <c r="I24" s="115">
        <v>1</v>
      </c>
      <c r="J24" s="115">
        <v>1</v>
      </c>
      <c r="K24" s="115">
        <v>1</v>
      </c>
      <c r="L24" s="115">
        <v>1</v>
      </c>
      <c r="M24" s="115">
        <v>1</v>
      </c>
      <c r="N24" s="115">
        <v>1</v>
      </c>
      <c r="O24" s="115">
        <v>1</v>
      </c>
      <c r="P24" s="115">
        <v>1</v>
      </c>
      <c r="Q24" s="115">
        <v>1</v>
      </c>
      <c r="R24" s="115">
        <v>1</v>
      </c>
      <c r="S24" s="115">
        <v>1</v>
      </c>
      <c r="T24" s="115">
        <v>1</v>
      </c>
      <c r="U24" s="115">
        <v>1</v>
      </c>
      <c r="V24" s="23" t="s">
        <v>23</v>
      </c>
      <c r="W24" s="23" t="s">
        <v>23</v>
      </c>
      <c r="X24" s="116"/>
      <c r="Y24" s="116">
        <v>1</v>
      </c>
      <c r="Z24" s="116"/>
      <c r="AA24" s="116">
        <v>1</v>
      </c>
      <c r="AB24" s="116"/>
      <c r="AC24" s="116">
        <v>1</v>
      </c>
      <c r="AD24" s="116"/>
      <c r="AE24" s="116">
        <v>1</v>
      </c>
      <c r="AF24" s="116"/>
      <c r="AG24" s="116">
        <v>1</v>
      </c>
      <c r="AH24" s="116"/>
      <c r="AI24" s="116">
        <v>1</v>
      </c>
      <c r="AJ24" s="116"/>
      <c r="AK24" s="116">
        <v>1</v>
      </c>
      <c r="AL24" s="116"/>
      <c r="AM24" s="116">
        <v>1</v>
      </c>
      <c r="AN24" s="116"/>
      <c r="AO24" s="116">
        <v>1</v>
      </c>
      <c r="AP24" s="116"/>
      <c r="AQ24" s="116">
        <v>1</v>
      </c>
      <c r="AR24" s="116"/>
      <c r="AS24" s="116">
        <v>1</v>
      </c>
      <c r="AT24" s="116"/>
      <c r="AU24" s="116">
        <v>1</v>
      </c>
      <c r="AV24" s="46" t="s">
        <v>23</v>
      </c>
      <c r="AW24" s="46" t="s">
        <v>23</v>
      </c>
      <c r="AX24" s="46" t="s">
        <v>23</v>
      </c>
      <c r="AY24" s="46" t="s">
        <v>23</v>
      </c>
      <c r="AZ24" s="46" t="s">
        <v>23</v>
      </c>
      <c r="BA24" s="46" t="s">
        <v>23</v>
      </c>
      <c r="BB24" s="46" t="s">
        <v>23</v>
      </c>
      <c r="BC24" s="46" t="s">
        <v>23</v>
      </c>
      <c r="BD24" s="46" t="s">
        <v>23</v>
      </c>
      <c r="BE24" s="67">
        <f>SUM(E24:U24,X24:AU24)</f>
        <v>29</v>
      </c>
    </row>
    <row r="25" spans="1:57" ht="17.25" customHeight="1" thickBot="1">
      <c r="A25" s="197"/>
      <c r="B25" s="190" t="s">
        <v>92</v>
      </c>
      <c r="C25" s="171" t="s">
        <v>101</v>
      </c>
      <c r="D25" s="25" t="s">
        <v>22</v>
      </c>
      <c r="E25" s="118">
        <v>2</v>
      </c>
      <c r="F25" s="118"/>
      <c r="G25" s="118">
        <v>2</v>
      </c>
      <c r="H25" s="118"/>
      <c r="I25" s="118">
        <v>2</v>
      </c>
      <c r="J25" s="118"/>
      <c r="K25" s="118">
        <v>2</v>
      </c>
      <c r="L25" s="118"/>
      <c r="M25" s="118">
        <v>2</v>
      </c>
      <c r="N25" s="118"/>
      <c r="O25" s="118">
        <v>2</v>
      </c>
      <c r="P25" s="118"/>
      <c r="Q25" s="118">
        <v>2</v>
      </c>
      <c r="R25" s="118"/>
      <c r="S25" s="118">
        <v>2</v>
      </c>
      <c r="T25" s="118"/>
      <c r="U25" s="118">
        <v>1</v>
      </c>
      <c r="V25" s="23" t="s">
        <v>23</v>
      </c>
      <c r="W25" s="23" t="s">
        <v>23</v>
      </c>
      <c r="X25" s="118"/>
      <c r="Y25" s="118">
        <v>2</v>
      </c>
      <c r="Z25" s="118"/>
      <c r="AA25" s="118">
        <v>2</v>
      </c>
      <c r="AB25" s="118"/>
      <c r="AC25" s="118">
        <v>2</v>
      </c>
      <c r="AD25" s="118"/>
      <c r="AE25" s="118">
        <v>2</v>
      </c>
      <c r="AF25" s="118"/>
      <c r="AG25" s="118">
        <v>2</v>
      </c>
      <c r="AH25" s="118"/>
      <c r="AI25" s="118">
        <v>2</v>
      </c>
      <c r="AJ25" s="118"/>
      <c r="AK25" s="118">
        <v>2</v>
      </c>
      <c r="AL25" s="118"/>
      <c r="AM25" s="118">
        <v>2</v>
      </c>
      <c r="AN25" s="118"/>
      <c r="AO25" s="118">
        <v>2</v>
      </c>
      <c r="AP25" s="118"/>
      <c r="AQ25" s="118">
        <v>2</v>
      </c>
      <c r="AR25" s="118"/>
      <c r="AS25" s="118">
        <v>2</v>
      </c>
      <c r="AT25" s="118"/>
      <c r="AU25" s="118">
        <v>2</v>
      </c>
      <c r="AV25" s="46" t="s">
        <v>23</v>
      </c>
      <c r="AW25" s="46" t="s">
        <v>23</v>
      </c>
      <c r="AX25" s="46" t="s">
        <v>23</v>
      </c>
      <c r="AY25" s="46" t="s">
        <v>23</v>
      </c>
      <c r="AZ25" s="46" t="s">
        <v>23</v>
      </c>
      <c r="BA25" s="46" t="s">
        <v>23</v>
      </c>
      <c r="BB25" s="46" t="s">
        <v>23</v>
      </c>
      <c r="BC25" s="46" t="s">
        <v>23</v>
      </c>
      <c r="BD25" s="46" t="s">
        <v>23</v>
      </c>
      <c r="BE25" s="23">
        <f t="shared" si="4"/>
        <v>41</v>
      </c>
    </row>
    <row r="26" spans="1:57" ht="13.5" customHeight="1" thickBot="1">
      <c r="A26" s="197"/>
      <c r="B26" s="191"/>
      <c r="C26" s="170"/>
      <c r="D26" s="25" t="s">
        <v>24</v>
      </c>
      <c r="E26" s="115">
        <v>1</v>
      </c>
      <c r="F26" s="115"/>
      <c r="G26" s="115">
        <v>1</v>
      </c>
      <c r="H26" s="115"/>
      <c r="I26" s="115">
        <v>1</v>
      </c>
      <c r="J26" s="115"/>
      <c r="K26" s="115">
        <v>1</v>
      </c>
      <c r="L26" s="115"/>
      <c r="M26" s="115">
        <v>1</v>
      </c>
      <c r="N26" s="115"/>
      <c r="O26" s="115">
        <v>1</v>
      </c>
      <c r="P26" s="115"/>
      <c r="Q26" s="115">
        <v>1</v>
      </c>
      <c r="R26" s="115"/>
      <c r="S26" s="115">
        <v>1</v>
      </c>
      <c r="T26" s="115"/>
      <c r="U26" s="115">
        <v>1</v>
      </c>
      <c r="V26" s="23" t="s">
        <v>23</v>
      </c>
      <c r="W26" s="23" t="s">
        <v>23</v>
      </c>
      <c r="X26" s="116"/>
      <c r="Y26" s="116">
        <v>1</v>
      </c>
      <c r="Z26" s="116"/>
      <c r="AA26" s="116">
        <v>1</v>
      </c>
      <c r="AB26" s="116"/>
      <c r="AC26" s="116">
        <v>1</v>
      </c>
      <c r="AD26" s="116"/>
      <c r="AE26" s="116">
        <v>1</v>
      </c>
      <c r="AF26" s="116"/>
      <c r="AG26" s="116">
        <v>1</v>
      </c>
      <c r="AH26" s="116"/>
      <c r="AI26" s="116">
        <v>1</v>
      </c>
      <c r="AJ26" s="116"/>
      <c r="AK26" s="116">
        <v>1</v>
      </c>
      <c r="AL26" s="116"/>
      <c r="AM26" s="116">
        <v>1</v>
      </c>
      <c r="AN26" s="116"/>
      <c r="AO26" s="116">
        <v>1</v>
      </c>
      <c r="AP26" s="116"/>
      <c r="AQ26" s="116">
        <v>1</v>
      </c>
      <c r="AR26" s="116"/>
      <c r="AS26" s="116">
        <v>1</v>
      </c>
      <c r="AT26" s="116"/>
      <c r="AU26" s="116">
        <v>1</v>
      </c>
      <c r="AV26" s="46" t="s">
        <v>23</v>
      </c>
      <c r="AW26" s="46" t="s">
        <v>23</v>
      </c>
      <c r="AX26" s="46" t="s">
        <v>23</v>
      </c>
      <c r="AY26" s="46" t="s">
        <v>23</v>
      </c>
      <c r="AZ26" s="46" t="s">
        <v>23</v>
      </c>
      <c r="BA26" s="46" t="s">
        <v>23</v>
      </c>
      <c r="BB26" s="46" t="s">
        <v>23</v>
      </c>
      <c r="BC26" s="46" t="s">
        <v>23</v>
      </c>
      <c r="BD26" s="46" t="s">
        <v>23</v>
      </c>
      <c r="BE26" s="67">
        <f t="shared" si="4"/>
        <v>21</v>
      </c>
    </row>
    <row r="27" spans="1:57" ht="18" customHeight="1" thickBot="1">
      <c r="A27" s="197"/>
      <c r="B27" s="190" t="s">
        <v>94</v>
      </c>
      <c r="C27" s="190" t="s">
        <v>93</v>
      </c>
      <c r="D27" s="39" t="s">
        <v>22</v>
      </c>
      <c r="E27" s="118"/>
      <c r="F27" s="118">
        <v>2</v>
      </c>
      <c r="G27" s="118"/>
      <c r="H27" s="118">
        <v>2</v>
      </c>
      <c r="I27" s="118"/>
      <c r="J27" s="118">
        <v>2</v>
      </c>
      <c r="K27" s="118"/>
      <c r="L27" s="118">
        <v>2</v>
      </c>
      <c r="M27" s="118"/>
      <c r="N27" s="118">
        <v>2</v>
      </c>
      <c r="O27" s="118"/>
      <c r="P27" s="118">
        <v>2</v>
      </c>
      <c r="Q27" s="118"/>
      <c r="R27" s="118">
        <v>2</v>
      </c>
      <c r="S27" s="118"/>
      <c r="T27" s="118">
        <v>2</v>
      </c>
      <c r="U27" s="118">
        <v>1</v>
      </c>
      <c r="V27" s="23" t="s">
        <v>23</v>
      </c>
      <c r="W27" s="23" t="s">
        <v>23</v>
      </c>
      <c r="X27" s="122">
        <v>2</v>
      </c>
      <c r="Y27" s="122"/>
      <c r="Z27" s="122">
        <v>2</v>
      </c>
      <c r="AA27" s="122"/>
      <c r="AB27" s="122">
        <v>2</v>
      </c>
      <c r="AC27" s="122"/>
      <c r="AD27" s="122">
        <v>2</v>
      </c>
      <c r="AE27" s="122"/>
      <c r="AF27" s="122">
        <v>2</v>
      </c>
      <c r="AG27" s="122"/>
      <c r="AH27" s="122">
        <v>2</v>
      </c>
      <c r="AI27" s="122"/>
      <c r="AJ27" s="122">
        <v>2</v>
      </c>
      <c r="AK27" s="122"/>
      <c r="AL27" s="122">
        <v>2</v>
      </c>
      <c r="AM27" s="122"/>
      <c r="AN27" s="122">
        <v>2</v>
      </c>
      <c r="AO27" s="122"/>
      <c r="AP27" s="122">
        <v>2</v>
      </c>
      <c r="AQ27" s="122"/>
      <c r="AR27" s="122">
        <v>2</v>
      </c>
      <c r="AS27" s="122"/>
      <c r="AT27" s="122">
        <v>2</v>
      </c>
      <c r="AU27" s="122"/>
      <c r="AV27" s="46" t="s">
        <v>23</v>
      </c>
      <c r="AW27" s="46" t="s">
        <v>23</v>
      </c>
      <c r="AX27" s="46" t="s">
        <v>23</v>
      </c>
      <c r="AY27" s="46" t="s">
        <v>23</v>
      </c>
      <c r="AZ27" s="46" t="s">
        <v>23</v>
      </c>
      <c r="BA27" s="46" t="s">
        <v>23</v>
      </c>
      <c r="BB27" s="46" t="s">
        <v>23</v>
      </c>
      <c r="BC27" s="46" t="s">
        <v>23</v>
      </c>
      <c r="BD27" s="46" t="s">
        <v>23</v>
      </c>
      <c r="BE27" s="23">
        <f t="shared" si="4"/>
        <v>41</v>
      </c>
    </row>
    <row r="28" spans="1:57" ht="13.5" customHeight="1" thickBot="1">
      <c r="A28" s="197"/>
      <c r="B28" s="191"/>
      <c r="C28" s="240"/>
      <c r="D28" s="25" t="s">
        <v>24</v>
      </c>
      <c r="E28" s="115"/>
      <c r="F28" s="115">
        <v>1</v>
      </c>
      <c r="G28" s="115"/>
      <c r="H28" s="115">
        <v>1</v>
      </c>
      <c r="I28" s="115"/>
      <c r="J28" s="115">
        <v>1</v>
      </c>
      <c r="K28" s="115"/>
      <c r="L28" s="115">
        <v>1</v>
      </c>
      <c r="M28" s="115"/>
      <c r="N28" s="115">
        <v>1</v>
      </c>
      <c r="O28" s="115"/>
      <c r="P28" s="115">
        <v>1</v>
      </c>
      <c r="Q28" s="115"/>
      <c r="R28" s="115">
        <v>1</v>
      </c>
      <c r="S28" s="115"/>
      <c r="T28" s="115">
        <v>1</v>
      </c>
      <c r="U28" s="115"/>
      <c r="V28" s="23" t="s">
        <v>23</v>
      </c>
      <c r="W28" s="23" t="s">
        <v>23</v>
      </c>
      <c r="X28" s="116">
        <v>2</v>
      </c>
      <c r="Y28" s="116"/>
      <c r="Z28" s="116">
        <v>1</v>
      </c>
      <c r="AA28" s="116"/>
      <c r="AB28" s="116">
        <v>1</v>
      </c>
      <c r="AC28" s="116"/>
      <c r="AD28" s="116">
        <v>1</v>
      </c>
      <c r="AE28" s="116"/>
      <c r="AF28" s="116">
        <v>1</v>
      </c>
      <c r="AG28" s="116"/>
      <c r="AH28" s="116">
        <v>1</v>
      </c>
      <c r="AI28" s="116"/>
      <c r="AJ28" s="116">
        <v>1</v>
      </c>
      <c r="AK28" s="116"/>
      <c r="AL28" s="116">
        <v>1</v>
      </c>
      <c r="AM28" s="116"/>
      <c r="AN28" s="116">
        <v>1</v>
      </c>
      <c r="AO28" s="116"/>
      <c r="AP28" s="116">
        <v>1</v>
      </c>
      <c r="AQ28" s="116"/>
      <c r="AR28" s="116">
        <v>1</v>
      </c>
      <c r="AS28" s="116"/>
      <c r="AT28" s="116">
        <v>1</v>
      </c>
      <c r="AU28" s="116"/>
      <c r="AV28" s="46" t="s">
        <v>23</v>
      </c>
      <c r="AW28" s="46" t="s">
        <v>23</v>
      </c>
      <c r="AX28" s="46" t="s">
        <v>23</v>
      </c>
      <c r="AY28" s="46" t="s">
        <v>23</v>
      </c>
      <c r="AZ28" s="46" t="s">
        <v>23</v>
      </c>
      <c r="BA28" s="46" t="s">
        <v>23</v>
      </c>
      <c r="BB28" s="46" t="s">
        <v>23</v>
      </c>
      <c r="BC28" s="46" t="s">
        <v>23</v>
      </c>
      <c r="BD28" s="46" t="s">
        <v>23</v>
      </c>
      <c r="BE28" s="67">
        <f t="shared" si="4"/>
        <v>21</v>
      </c>
    </row>
    <row r="29" spans="1:57" ht="13.5" customHeight="1" thickBot="1">
      <c r="A29" s="197"/>
      <c r="B29" s="247" t="s">
        <v>95</v>
      </c>
      <c r="C29" s="169" t="s">
        <v>96</v>
      </c>
      <c r="D29" s="25" t="s">
        <v>22</v>
      </c>
      <c r="E29" s="118">
        <v>2</v>
      </c>
      <c r="F29" s="118">
        <v>4</v>
      </c>
      <c r="G29" s="118">
        <v>2</v>
      </c>
      <c r="H29" s="118">
        <v>4</v>
      </c>
      <c r="I29" s="118">
        <v>2</v>
      </c>
      <c r="J29" s="118">
        <v>4</v>
      </c>
      <c r="K29" s="118">
        <v>2</v>
      </c>
      <c r="L29" s="118">
        <v>4</v>
      </c>
      <c r="M29" s="118">
        <v>2</v>
      </c>
      <c r="N29" s="118">
        <v>4</v>
      </c>
      <c r="O29" s="118">
        <v>2</v>
      </c>
      <c r="P29" s="118">
        <v>4</v>
      </c>
      <c r="Q29" s="118">
        <v>2</v>
      </c>
      <c r="R29" s="118">
        <v>4</v>
      </c>
      <c r="S29" s="118">
        <v>2</v>
      </c>
      <c r="T29" s="118">
        <v>4</v>
      </c>
      <c r="U29" s="118">
        <v>3</v>
      </c>
      <c r="V29" s="23" t="s">
        <v>23</v>
      </c>
      <c r="W29" s="23" t="s">
        <v>23</v>
      </c>
      <c r="X29" s="122">
        <v>2</v>
      </c>
      <c r="Y29" s="122"/>
      <c r="Z29" s="122">
        <v>2</v>
      </c>
      <c r="AA29" s="122"/>
      <c r="AB29" s="122">
        <v>2</v>
      </c>
      <c r="AC29" s="122"/>
      <c r="AD29" s="122">
        <v>2</v>
      </c>
      <c r="AE29" s="122"/>
      <c r="AF29" s="122">
        <v>2</v>
      </c>
      <c r="AG29" s="122"/>
      <c r="AH29" s="122">
        <v>2</v>
      </c>
      <c r="AI29" s="122"/>
      <c r="AJ29" s="122">
        <v>2</v>
      </c>
      <c r="AK29" s="122"/>
      <c r="AL29" s="122">
        <v>2</v>
      </c>
      <c r="AM29" s="122"/>
      <c r="AN29" s="122">
        <v>2</v>
      </c>
      <c r="AO29" s="122"/>
      <c r="AP29" s="122">
        <v>2</v>
      </c>
      <c r="AQ29" s="122"/>
      <c r="AR29" s="122">
        <v>2</v>
      </c>
      <c r="AS29" s="122"/>
      <c r="AT29" s="122">
        <v>2</v>
      </c>
      <c r="AU29" s="122"/>
      <c r="AV29" s="46" t="s">
        <v>23</v>
      </c>
      <c r="AW29" s="46" t="s">
        <v>23</v>
      </c>
      <c r="AX29" s="46" t="s">
        <v>23</v>
      </c>
      <c r="AY29" s="46" t="s">
        <v>23</v>
      </c>
      <c r="AZ29" s="46" t="s">
        <v>23</v>
      </c>
      <c r="BA29" s="46" t="s">
        <v>23</v>
      </c>
      <c r="BB29" s="46" t="s">
        <v>23</v>
      </c>
      <c r="BC29" s="46" t="s">
        <v>23</v>
      </c>
      <c r="BD29" s="46" t="s">
        <v>23</v>
      </c>
      <c r="BE29" s="23">
        <f t="shared" si="4"/>
        <v>75</v>
      </c>
    </row>
    <row r="30" spans="1:57" ht="13.5" customHeight="1" thickBot="1">
      <c r="A30" s="197"/>
      <c r="B30" s="248"/>
      <c r="C30" s="170"/>
      <c r="D30" s="29" t="s">
        <v>24</v>
      </c>
      <c r="E30" s="115">
        <v>2</v>
      </c>
      <c r="F30" s="115">
        <v>1</v>
      </c>
      <c r="G30" s="115">
        <v>2</v>
      </c>
      <c r="H30" s="115">
        <v>1</v>
      </c>
      <c r="I30" s="115">
        <v>2</v>
      </c>
      <c r="J30" s="115">
        <v>1</v>
      </c>
      <c r="K30" s="115">
        <v>2</v>
      </c>
      <c r="L30" s="115">
        <v>1</v>
      </c>
      <c r="M30" s="115">
        <v>2</v>
      </c>
      <c r="N30" s="115">
        <v>1</v>
      </c>
      <c r="O30" s="115">
        <v>2</v>
      </c>
      <c r="P30" s="115">
        <v>1</v>
      </c>
      <c r="Q30" s="115">
        <v>2</v>
      </c>
      <c r="R30" s="115">
        <v>1.04761904761905</v>
      </c>
      <c r="S30" s="115">
        <v>2</v>
      </c>
      <c r="T30" s="115">
        <v>0.952380952380953</v>
      </c>
      <c r="U30" s="115">
        <v>2</v>
      </c>
      <c r="V30" s="23" t="s">
        <v>23</v>
      </c>
      <c r="W30" s="23" t="s">
        <v>23</v>
      </c>
      <c r="X30" s="25">
        <v>1</v>
      </c>
      <c r="Y30" s="25"/>
      <c r="Z30" s="25">
        <v>1</v>
      </c>
      <c r="AA30" s="25"/>
      <c r="AB30" s="25">
        <v>1</v>
      </c>
      <c r="AC30" s="25"/>
      <c r="AD30" s="25">
        <v>1</v>
      </c>
      <c r="AE30" s="25"/>
      <c r="AF30" s="25">
        <v>1</v>
      </c>
      <c r="AG30" s="25"/>
      <c r="AH30" s="25">
        <v>1</v>
      </c>
      <c r="AI30" s="25"/>
      <c r="AJ30" s="25">
        <v>1</v>
      </c>
      <c r="AK30" s="25"/>
      <c r="AL30" s="25">
        <v>1</v>
      </c>
      <c r="AM30" s="25"/>
      <c r="AN30" s="25">
        <v>1</v>
      </c>
      <c r="AO30" s="27"/>
      <c r="AP30" s="27">
        <v>1</v>
      </c>
      <c r="AQ30" s="27"/>
      <c r="AR30" s="27">
        <v>1</v>
      </c>
      <c r="AS30" s="27"/>
      <c r="AT30" s="27">
        <v>1</v>
      </c>
      <c r="AU30" s="27"/>
      <c r="AV30" s="46" t="s">
        <v>23</v>
      </c>
      <c r="AW30" s="46" t="s">
        <v>23</v>
      </c>
      <c r="AX30" s="46" t="s">
        <v>23</v>
      </c>
      <c r="AY30" s="46" t="s">
        <v>23</v>
      </c>
      <c r="AZ30" s="46" t="s">
        <v>23</v>
      </c>
      <c r="BA30" s="46" t="s">
        <v>23</v>
      </c>
      <c r="BB30" s="46" t="s">
        <v>23</v>
      </c>
      <c r="BC30" s="46" t="s">
        <v>23</v>
      </c>
      <c r="BD30" s="46" t="s">
        <v>23</v>
      </c>
      <c r="BE30" s="67">
        <f t="shared" si="4"/>
        <v>38</v>
      </c>
    </row>
    <row r="31" spans="1:57" ht="16.5" customHeight="1" thickBot="1">
      <c r="A31" s="197"/>
      <c r="B31" s="176" t="s">
        <v>97</v>
      </c>
      <c r="C31" s="245" t="s">
        <v>100</v>
      </c>
      <c r="D31" s="45" t="s">
        <v>22</v>
      </c>
      <c r="E31" s="23">
        <f>SUM(E33,E39,E35,E37)</f>
        <v>10</v>
      </c>
      <c r="F31" s="23">
        <f aca="true" t="shared" si="9" ref="F31:AU31">SUM(F33,F39,F35,F37)</f>
        <v>10</v>
      </c>
      <c r="G31" s="23">
        <f t="shared" si="9"/>
        <v>10</v>
      </c>
      <c r="H31" s="23">
        <f t="shared" si="9"/>
        <v>10</v>
      </c>
      <c r="I31" s="23">
        <f t="shared" si="9"/>
        <v>10</v>
      </c>
      <c r="J31" s="23">
        <f t="shared" si="9"/>
        <v>10</v>
      </c>
      <c r="K31" s="23">
        <f t="shared" si="9"/>
        <v>10</v>
      </c>
      <c r="L31" s="23">
        <f t="shared" si="9"/>
        <v>10</v>
      </c>
      <c r="M31" s="23">
        <f t="shared" si="9"/>
        <v>10</v>
      </c>
      <c r="N31" s="23">
        <f t="shared" si="9"/>
        <v>10</v>
      </c>
      <c r="O31" s="23">
        <f t="shared" si="9"/>
        <v>10</v>
      </c>
      <c r="P31" s="23">
        <f t="shared" si="9"/>
        <v>10</v>
      </c>
      <c r="Q31" s="23">
        <f t="shared" si="9"/>
        <v>10</v>
      </c>
      <c r="R31" s="23">
        <f t="shared" si="9"/>
        <v>10</v>
      </c>
      <c r="S31" s="23">
        <f t="shared" si="9"/>
        <v>10</v>
      </c>
      <c r="T31" s="23">
        <f t="shared" si="9"/>
        <v>10</v>
      </c>
      <c r="U31" s="23">
        <f t="shared" si="9"/>
        <v>10</v>
      </c>
      <c r="V31" s="23" t="s">
        <v>23</v>
      </c>
      <c r="W31" s="23" t="s">
        <v>23</v>
      </c>
      <c r="X31" s="23">
        <f t="shared" si="9"/>
        <v>8</v>
      </c>
      <c r="Y31" s="23">
        <f t="shared" si="9"/>
        <v>4</v>
      </c>
      <c r="Z31" s="23">
        <f t="shared" si="9"/>
        <v>8</v>
      </c>
      <c r="AA31" s="23">
        <f t="shared" si="9"/>
        <v>4</v>
      </c>
      <c r="AB31" s="23">
        <f>SUM(AB33,AB39,AB37)</f>
        <v>8</v>
      </c>
      <c r="AC31" s="23">
        <f aca="true" t="shared" si="10" ref="AC31:AR31">SUM(AC33,AC39,AB35,AC37)</f>
        <v>4</v>
      </c>
      <c r="AD31" s="23">
        <f t="shared" si="10"/>
        <v>8</v>
      </c>
      <c r="AE31" s="23">
        <f t="shared" si="10"/>
        <v>4</v>
      </c>
      <c r="AF31" s="23">
        <f t="shared" si="10"/>
        <v>8</v>
      </c>
      <c r="AG31" s="23">
        <f t="shared" si="10"/>
        <v>4</v>
      </c>
      <c r="AH31" s="23">
        <f t="shared" si="10"/>
        <v>8</v>
      </c>
      <c r="AI31" s="23">
        <f t="shared" si="10"/>
        <v>4</v>
      </c>
      <c r="AJ31" s="23">
        <f t="shared" si="10"/>
        <v>8</v>
      </c>
      <c r="AK31" s="23">
        <f t="shared" si="10"/>
        <v>4</v>
      </c>
      <c r="AL31" s="23">
        <f t="shared" si="10"/>
        <v>8</v>
      </c>
      <c r="AM31" s="23">
        <f t="shared" si="10"/>
        <v>4</v>
      </c>
      <c r="AN31" s="23">
        <f t="shared" si="10"/>
        <v>8</v>
      </c>
      <c r="AO31" s="23">
        <f t="shared" si="10"/>
        <v>4</v>
      </c>
      <c r="AP31" s="23">
        <f t="shared" si="10"/>
        <v>8</v>
      </c>
      <c r="AQ31" s="23">
        <f t="shared" si="10"/>
        <v>6</v>
      </c>
      <c r="AR31" s="23">
        <f t="shared" si="10"/>
        <v>12</v>
      </c>
      <c r="AS31" s="23">
        <f t="shared" si="9"/>
        <v>2</v>
      </c>
      <c r="AT31" s="23">
        <f t="shared" si="9"/>
        <v>6</v>
      </c>
      <c r="AU31" s="23">
        <f t="shared" si="9"/>
        <v>2</v>
      </c>
      <c r="AV31" s="47" t="s">
        <v>23</v>
      </c>
      <c r="AW31" s="47" t="s">
        <v>23</v>
      </c>
      <c r="AX31" s="47" t="s">
        <v>23</v>
      </c>
      <c r="AY31" s="47" t="s">
        <v>23</v>
      </c>
      <c r="AZ31" s="47" t="s">
        <v>23</v>
      </c>
      <c r="BA31" s="47" t="s">
        <v>23</v>
      </c>
      <c r="BB31" s="47" t="s">
        <v>23</v>
      </c>
      <c r="BC31" s="47" t="s">
        <v>23</v>
      </c>
      <c r="BD31" s="47" t="s">
        <v>23</v>
      </c>
      <c r="BE31" s="23">
        <f t="shared" si="4"/>
        <v>314</v>
      </c>
    </row>
    <row r="32" spans="1:57" ht="18.75" customHeight="1" thickBot="1">
      <c r="A32" s="197"/>
      <c r="B32" s="177"/>
      <c r="C32" s="246"/>
      <c r="D32" s="22" t="s">
        <v>24</v>
      </c>
      <c r="E32" s="23">
        <f>SUM(E34,E40,E36,E38)</f>
        <v>5</v>
      </c>
      <c r="F32" s="23">
        <f aca="true" t="shared" si="11" ref="F32:AU32">SUM(F34,F40,F36,F38)</f>
        <v>5</v>
      </c>
      <c r="G32" s="23">
        <f t="shared" si="11"/>
        <v>5</v>
      </c>
      <c r="H32" s="23">
        <f t="shared" si="11"/>
        <v>5</v>
      </c>
      <c r="I32" s="23">
        <f t="shared" si="11"/>
        <v>5</v>
      </c>
      <c r="J32" s="23">
        <f t="shared" si="11"/>
        <v>5</v>
      </c>
      <c r="K32" s="23">
        <f t="shared" si="11"/>
        <v>5</v>
      </c>
      <c r="L32" s="23">
        <f t="shared" si="11"/>
        <v>5</v>
      </c>
      <c r="M32" s="23">
        <f t="shared" si="11"/>
        <v>5</v>
      </c>
      <c r="N32" s="23">
        <f t="shared" si="11"/>
        <v>5</v>
      </c>
      <c r="O32" s="23">
        <f t="shared" si="11"/>
        <v>5</v>
      </c>
      <c r="P32" s="23">
        <f t="shared" si="11"/>
        <v>5</v>
      </c>
      <c r="Q32" s="23">
        <f t="shared" si="11"/>
        <v>5</v>
      </c>
      <c r="R32" s="23">
        <f t="shared" si="11"/>
        <v>5</v>
      </c>
      <c r="S32" s="23">
        <f t="shared" si="11"/>
        <v>5</v>
      </c>
      <c r="T32" s="23">
        <f t="shared" si="11"/>
        <v>5</v>
      </c>
      <c r="U32" s="23">
        <f t="shared" si="11"/>
        <v>5</v>
      </c>
      <c r="V32" s="23" t="s">
        <v>23</v>
      </c>
      <c r="W32" s="23" t="s">
        <v>23</v>
      </c>
      <c r="X32" s="23">
        <f t="shared" si="11"/>
        <v>4</v>
      </c>
      <c r="Y32" s="23">
        <f t="shared" si="11"/>
        <v>2</v>
      </c>
      <c r="Z32" s="23">
        <f t="shared" si="11"/>
        <v>4</v>
      </c>
      <c r="AA32" s="23">
        <f t="shared" si="11"/>
        <v>2</v>
      </c>
      <c r="AB32" s="23">
        <f>SUM(AB34,AB40,AB38)</f>
        <v>4</v>
      </c>
      <c r="AC32" s="23">
        <f aca="true" t="shared" si="12" ref="AC32:AR32">SUM(AC34,AC40,AB36,AC38)</f>
        <v>2</v>
      </c>
      <c r="AD32" s="23">
        <f t="shared" si="12"/>
        <v>4</v>
      </c>
      <c r="AE32" s="23">
        <f t="shared" si="12"/>
        <v>2</v>
      </c>
      <c r="AF32" s="23">
        <f t="shared" si="12"/>
        <v>4</v>
      </c>
      <c r="AG32" s="23">
        <f t="shared" si="12"/>
        <v>2</v>
      </c>
      <c r="AH32" s="23">
        <f t="shared" si="12"/>
        <v>4</v>
      </c>
      <c r="AI32" s="23">
        <f t="shared" si="12"/>
        <v>2</v>
      </c>
      <c r="AJ32" s="23">
        <f t="shared" si="12"/>
        <v>4</v>
      </c>
      <c r="AK32" s="23">
        <f t="shared" si="12"/>
        <v>2</v>
      </c>
      <c r="AL32" s="23">
        <f t="shared" si="12"/>
        <v>4</v>
      </c>
      <c r="AM32" s="23">
        <f t="shared" si="12"/>
        <v>2</v>
      </c>
      <c r="AN32" s="23">
        <f t="shared" si="12"/>
        <v>4</v>
      </c>
      <c r="AO32" s="23">
        <f t="shared" si="12"/>
        <v>2</v>
      </c>
      <c r="AP32" s="23">
        <f t="shared" si="12"/>
        <v>4</v>
      </c>
      <c r="AQ32" s="23">
        <f t="shared" si="12"/>
        <v>3</v>
      </c>
      <c r="AR32" s="23">
        <f t="shared" si="12"/>
        <v>6</v>
      </c>
      <c r="AS32" s="23">
        <f t="shared" si="11"/>
        <v>1</v>
      </c>
      <c r="AT32" s="23">
        <f t="shared" si="11"/>
        <v>3</v>
      </c>
      <c r="AU32" s="23">
        <f t="shared" si="11"/>
        <v>1</v>
      </c>
      <c r="AV32" s="47" t="s">
        <v>23</v>
      </c>
      <c r="AW32" s="47" t="s">
        <v>23</v>
      </c>
      <c r="AX32" s="47" t="s">
        <v>23</v>
      </c>
      <c r="AY32" s="47" t="s">
        <v>23</v>
      </c>
      <c r="AZ32" s="47" t="s">
        <v>23</v>
      </c>
      <c r="BA32" s="47" t="s">
        <v>23</v>
      </c>
      <c r="BB32" s="47" t="s">
        <v>23</v>
      </c>
      <c r="BC32" s="47" t="s">
        <v>23</v>
      </c>
      <c r="BD32" s="47" t="s">
        <v>23</v>
      </c>
      <c r="BE32" s="23">
        <f t="shared" si="4"/>
        <v>157</v>
      </c>
    </row>
    <row r="33" spans="1:57" ht="16.5" customHeight="1" thickBot="1">
      <c r="A33" s="197"/>
      <c r="B33" s="172" t="s">
        <v>82</v>
      </c>
      <c r="C33" s="190" t="s">
        <v>162</v>
      </c>
      <c r="D33" s="25" t="s">
        <v>22</v>
      </c>
      <c r="E33" s="118">
        <v>4</v>
      </c>
      <c r="F33" s="118">
        <v>4</v>
      </c>
      <c r="G33" s="118">
        <v>4</v>
      </c>
      <c r="H33" s="118">
        <v>4</v>
      </c>
      <c r="I33" s="118">
        <v>4</v>
      </c>
      <c r="J33" s="118">
        <v>4</v>
      </c>
      <c r="K33" s="118">
        <v>4</v>
      </c>
      <c r="L33" s="118">
        <v>4</v>
      </c>
      <c r="M33" s="118">
        <v>4</v>
      </c>
      <c r="N33" s="118">
        <v>4</v>
      </c>
      <c r="O33" s="118">
        <v>4</v>
      </c>
      <c r="P33" s="118">
        <v>4</v>
      </c>
      <c r="Q33" s="118">
        <v>4</v>
      </c>
      <c r="R33" s="118">
        <v>4</v>
      </c>
      <c r="S33" s="118">
        <v>4</v>
      </c>
      <c r="T33" s="118">
        <v>4</v>
      </c>
      <c r="U33" s="118">
        <v>4</v>
      </c>
      <c r="V33" s="23" t="s">
        <v>23</v>
      </c>
      <c r="W33" s="23" t="s">
        <v>23</v>
      </c>
      <c r="X33" s="118">
        <v>4</v>
      </c>
      <c r="Y33" s="118">
        <v>2</v>
      </c>
      <c r="Z33" s="118">
        <v>4</v>
      </c>
      <c r="AA33" s="118">
        <v>2</v>
      </c>
      <c r="AB33" s="118">
        <v>4</v>
      </c>
      <c r="AC33" s="118">
        <v>2</v>
      </c>
      <c r="AD33" s="118">
        <v>4</v>
      </c>
      <c r="AE33" s="118">
        <v>2</v>
      </c>
      <c r="AF33" s="118">
        <v>4</v>
      </c>
      <c r="AG33" s="118">
        <v>2</v>
      </c>
      <c r="AH33" s="118">
        <v>4</v>
      </c>
      <c r="AI33" s="118">
        <v>2</v>
      </c>
      <c r="AJ33" s="118">
        <v>4</v>
      </c>
      <c r="AK33" s="118">
        <v>2</v>
      </c>
      <c r="AL33" s="118">
        <v>4</v>
      </c>
      <c r="AM33" s="118">
        <v>2</v>
      </c>
      <c r="AN33" s="118">
        <v>4</v>
      </c>
      <c r="AO33" s="118">
        <v>2</v>
      </c>
      <c r="AP33" s="118">
        <v>4</v>
      </c>
      <c r="AQ33" s="118">
        <v>2</v>
      </c>
      <c r="AR33" s="118">
        <v>4</v>
      </c>
      <c r="AS33" s="118">
        <v>2</v>
      </c>
      <c r="AT33" s="118">
        <v>4</v>
      </c>
      <c r="AU33" s="118">
        <v>2</v>
      </c>
      <c r="AV33" s="46" t="s">
        <v>23</v>
      </c>
      <c r="AW33" s="46" t="s">
        <v>23</v>
      </c>
      <c r="AX33" s="46" t="s">
        <v>23</v>
      </c>
      <c r="AY33" s="46" t="s">
        <v>23</v>
      </c>
      <c r="AZ33" s="46" t="s">
        <v>23</v>
      </c>
      <c r="BA33" s="46" t="s">
        <v>23</v>
      </c>
      <c r="BB33" s="46" t="s">
        <v>23</v>
      </c>
      <c r="BC33" s="46" t="s">
        <v>23</v>
      </c>
      <c r="BD33" s="46" t="s">
        <v>23</v>
      </c>
      <c r="BE33" s="23">
        <f t="shared" si="4"/>
        <v>140</v>
      </c>
    </row>
    <row r="34" spans="1:57" ht="12.75" customHeight="1" thickBot="1">
      <c r="A34" s="197"/>
      <c r="B34" s="243"/>
      <c r="C34" s="252"/>
      <c r="D34" s="25" t="s">
        <v>24</v>
      </c>
      <c r="E34" s="115">
        <v>2</v>
      </c>
      <c r="F34" s="115">
        <v>2</v>
      </c>
      <c r="G34" s="115">
        <v>2</v>
      </c>
      <c r="H34" s="115">
        <v>2</v>
      </c>
      <c r="I34" s="115">
        <v>2</v>
      </c>
      <c r="J34" s="115">
        <v>2</v>
      </c>
      <c r="K34" s="115">
        <v>2</v>
      </c>
      <c r="L34" s="115">
        <v>2</v>
      </c>
      <c r="M34" s="115">
        <v>2</v>
      </c>
      <c r="N34" s="115">
        <v>2</v>
      </c>
      <c r="O34" s="115">
        <v>2</v>
      </c>
      <c r="P34" s="115">
        <v>2</v>
      </c>
      <c r="Q34" s="115">
        <v>2</v>
      </c>
      <c r="R34" s="115">
        <v>2</v>
      </c>
      <c r="S34" s="115">
        <v>2</v>
      </c>
      <c r="T34" s="115">
        <v>2</v>
      </c>
      <c r="U34" s="115">
        <v>2</v>
      </c>
      <c r="V34" s="23" t="s">
        <v>23</v>
      </c>
      <c r="W34" s="23" t="s">
        <v>23</v>
      </c>
      <c r="X34" s="116">
        <v>2</v>
      </c>
      <c r="Y34" s="116">
        <v>1</v>
      </c>
      <c r="Z34" s="116">
        <v>2</v>
      </c>
      <c r="AA34" s="116">
        <v>1</v>
      </c>
      <c r="AB34" s="116">
        <v>2</v>
      </c>
      <c r="AC34" s="116">
        <v>1</v>
      </c>
      <c r="AD34" s="116">
        <v>2</v>
      </c>
      <c r="AE34" s="116">
        <v>1</v>
      </c>
      <c r="AF34" s="116">
        <v>2</v>
      </c>
      <c r="AG34" s="116">
        <v>1</v>
      </c>
      <c r="AH34" s="116">
        <v>2</v>
      </c>
      <c r="AI34" s="116">
        <v>1</v>
      </c>
      <c r="AJ34" s="116">
        <v>2</v>
      </c>
      <c r="AK34" s="116">
        <v>1</v>
      </c>
      <c r="AL34" s="116">
        <v>2</v>
      </c>
      <c r="AM34" s="116">
        <v>1</v>
      </c>
      <c r="AN34" s="116">
        <v>2</v>
      </c>
      <c r="AO34" s="116">
        <v>1</v>
      </c>
      <c r="AP34" s="116">
        <v>2</v>
      </c>
      <c r="AQ34" s="116">
        <v>1</v>
      </c>
      <c r="AR34" s="116">
        <v>2</v>
      </c>
      <c r="AS34" s="116">
        <v>1</v>
      </c>
      <c r="AT34" s="116">
        <v>2</v>
      </c>
      <c r="AU34" s="116">
        <v>1</v>
      </c>
      <c r="AV34" s="46" t="s">
        <v>23</v>
      </c>
      <c r="AW34" s="46" t="s">
        <v>23</v>
      </c>
      <c r="AX34" s="46" t="s">
        <v>23</v>
      </c>
      <c r="AY34" s="46" t="s">
        <v>23</v>
      </c>
      <c r="AZ34" s="46" t="s">
        <v>23</v>
      </c>
      <c r="BA34" s="46" t="s">
        <v>23</v>
      </c>
      <c r="BB34" s="46" t="s">
        <v>23</v>
      </c>
      <c r="BC34" s="46" t="s">
        <v>23</v>
      </c>
      <c r="BD34" s="46" t="s">
        <v>23</v>
      </c>
      <c r="BE34" s="67">
        <f t="shared" si="4"/>
        <v>70</v>
      </c>
    </row>
    <row r="35" spans="1:57" ht="13.5" customHeight="1" thickBot="1">
      <c r="A35" s="197"/>
      <c r="B35" s="172" t="s">
        <v>83</v>
      </c>
      <c r="C35" s="190" t="s">
        <v>81</v>
      </c>
      <c r="D35" s="25" t="s">
        <v>22</v>
      </c>
      <c r="E35" s="118">
        <v>2</v>
      </c>
      <c r="F35" s="118">
        <v>2</v>
      </c>
      <c r="G35" s="118">
        <v>2</v>
      </c>
      <c r="H35" s="118">
        <v>2</v>
      </c>
      <c r="I35" s="118">
        <v>2</v>
      </c>
      <c r="J35" s="118">
        <v>2</v>
      </c>
      <c r="K35" s="118">
        <v>2</v>
      </c>
      <c r="L35" s="118">
        <v>2</v>
      </c>
      <c r="M35" s="118">
        <v>2</v>
      </c>
      <c r="N35" s="118">
        <v>2</v>
      </c>
      <c r="O35" s="118">
        <v>2</v>
      </c>
      <c r="P35" s="118">
        <v>2</v>
      </c>
      <c r="Q35" s="118">
        <v>2</v>
      </c>
      <c r="R35" s="118">
        <v>2</v>
      </c>
      <c r="S35" s="118">
        <v>2</v>
      </c>
      <c r="T35" s="118">
        <v>2</v>
      </c>
      <c r="U35" s="118">
        <v>2</v>
      </c>
      <c r="V35" s="23" t="s">
        <v>23</v>
      </c>
      <c r="W35" s="23" t="s">
        <v>23</v>
      </c>
      <c r="X35" s="122"/>
      <c r="Y35" s="122">
        <v>2</v>
      </c>
      <c r="Z35" s="122"/>
      <c r="AA35" s="122">
        <v>2</v>
      </c>
      <c r="AB35" s="122">
        <v>2</v>
      </c>
      <c r="AC35" s="122"/>
      <c r="AD35" s="122">
        <v>2</v>
      </c>
      <c r="AE35" s="122"/>
      <c r="AF35" s="122">
        <v>2</v>
      </c>
      <c r="AG35" s="122"/>
      <c r="AH35" s="122">
        <v>2</v>
      </c>
      <c r="AI35" s="122"/>
      <c r="AJ35" s="122">
        <v>2</v>
      </c>
      <c r="AK35" s="122"/>
      <c r="AL35" s="122">
        <v>2</v>
      </c>
      <c r="AM35" s="122"/>
      <c r="AN35" s="122">
        <v>2</v>
      </c>
      <c r="AO35" s="122"/>
      <c r="AP35" s="122">
        <v>2</v>
      </c>
      <c r="AQ35" s="122">
        <v>4</v>
      </c>
      <c r="AR35" s="128"/>
      <c r="AS35" s="122"/>
      <c r="AT35" s="122"/>
      <c r="AU35" s="122"/>
      <c r="AV35" s="46" t="s">
        <v>23</v>
      </c>
      <c r="AW35" s="46" t="s">
        <v>23</v>
      </c>
      <c r="AX35" s="46" t="s">
        <v>23</v>
      </c>
      <c r="AY35" s="46" t="s">
        <v>23</v>
      </c>
      <c r="AZ35" s="46" t="s">
        <v>23</v>
      </c>
      <c r="BA35" s="46" t="s">
        <v>23</v>
      </c>
      <c r="BB35" s="46" t="s">
        <v>23</v>
      </c>
      <c r="BC35" s="46" t="s">
        <v>23</v>
      </c>
      <c r="BD35" s="46" t="s">
        <v>23</v>
      </c>
      <c r="BE35" s="98">
        <f t="shared" si="4"/>
        <v>58</v>
      </c>
    </row>
    <row r="36" spans="1:57" ht="13.5" customHeight="1" thickBot="1">
      <c r="A36" s="197"/>
      <c r="B36" s="243"/>
      <c r="C36" s="244"/>
      <c r="D36" s="25" t="s">
        <v>24</v>
      </c>
      <c r="E36" s="115">
        <v>1</v>
      </c>
      <c r="F36" s="115">
        <v>1</v>
      </c>
      <c r="G36" s="115">
        <v>1</v>
      </c>
      <c r="H36" s="115">
        <v>1</v>
      </c>
      <c r="I36" s="115">
        <v>1</v>
      </c>
      <c r="J36" s="115">
        <v>1</v>
      </c>
      <c r="K36" s="115">
        <v>1</v>
      </c>
      <c r="L36" s="115">
        <v>1</v>
      </c>
      <c r="M36" s="115">
        <v>1</v>
      </c>
      <c r="N36" s="115">
        <v>1</v>
      </c>
      <c r="O36" s="115">
        <v>1</v>
      </c>
      <c r="P36" s="115">
        <v>1</v>
      </c>
      <c r="Q36" s="115">
        <v>1</v>
      </c>
      <c r="R36" s="115">
        <v>1</v>
      </c>
      <c r="S36" s="115">
        <v>1</v>
      </c>
      <c r="T36" s="115">
        <v>1</v>
      </c>
      <c r="U36" s="115">
        <v>1</v>
      </c>
      <c r="V36" s="23" t="s">
        <v>23</v>
      </c>
      <c r="W36" s="23" t="s">
        <v>23</v>
      </c>
      <c r="X36" s="116"/>
      <c r="Y36" s="116">
        <v>1</v>
      </c>
      <c r="Z36" s="116"/>
      <c r="AA36" s="116">
        <v>1</v>
      </c>
      <c r="AB36" s="116">
        <v>1</v>
      </c>
      <c r="AC36" s="116"/>
      <c r="AD36" s="116">
        <v>1</v>
      </c>
      <c r="AE36" s="116"/>
      <c r="AF36" s="116">
        <v>1</v>
      </c>
      <c r="AG36" s="116"/>
      <c r="AH36" s="116">
        <v>1</v>
      </c>
      <c r="AI36" s="116"/>
      <c r="AJ36" s="116">
        <v>1</v>
      </c>
      <c r="AK36" s="116"/>
      <c r="AL36" s="116">
        <v>1</v>
      </c>
      <c r="AM36" s="116"/>
      <c r="AN36" s="116">
        <v>1</v>
      </c>
      <c r="AO36" s="116"/>
      <c r="AP36" s="116">
        <v>1</v>
      </c>
      <c r="AQ36" s="116">
        <v>2</v>
      </c>
      <c r="AR36" s="129"/>
      <c r="AS36" s="116"/>
      <c r="AT36" s="116"/>
      <c r="AU36" s="116"/>
      <c r="AV36" s="46" t="s">
        <v>23</v>
      </c>
      <c r="AW36" s="46" t="s">
        <v>23</v>
      </c>
      <c r="AX36" s="46" t="s">
        <v>23</v>
      </c>
      <c r="AY36" s="46" t="s">
        <v>23</v>
      </c>
      <c r="AZ36" s="46" t="s">
        <v>23</v>
      </c>
      <c r="BA36" s="46" t="s">
        <v>23</v>
      </c>
      <c r="BB36" s="46" t="s">
        <v>23</v>
      </c>
      <c r="BC36" s="46" t="s">
        <v>23</v>
      </c>
      <c r="BD36" s="46" t="s">
        <v>23</v>
      </c>
      <c r="BE36" s="67">
        <f t="shared" si="4"/>
        <v>29</v>
      </c>
    </row>
    <row r="37" spans="1:57" ht="13.5" customHeight="1" thickBot="1">
      <c r="A37" s="197"/>
      <c r="B37" s="172" t="s">
        <v>111</v>
      </c>
      <c r="C37" s="190" t="s">
        <v>134</v>
      </c>
      <c r="D37" s="25" t="s">
        <v>22</v>
      </c>
      <c r="E37" s="118">
        <v>4</v>
      </c>
      <c r="F37" s="118">
        <v>4</v>
      </c>
      <c r="G37" s="118">
        <v>4</v>
      </c>
      <c r="H37" s="118">
        <v>4</v>
      </c>
      <c r="I37" s="118">
        <v>4</v>
      </c>
      <c r="J37" s="118">
        <v>4</v>
      </c>
      <c r="K37" s="118">
        <v>4</v>
      </c>
      <c r="L37" s="118">
        <v>4</v>
      </c>
      <c r="M37" s="118">
        <v>4</v>
      </c>
      <c r="N37" s="118">
        <v>4</v>
      </c>
      <c r="O37" s="118">
        <v>4</v>
      </c>
      <c r="P37" s="118">
        <v>4</v>
      </c>
      <c r="Q37" s="118">
        <v>4</v>
      </c>
      <c r="R37" s="118">
        <v>4</v>
      </c>
      <c r="S37" s="118">
        <v>4</v>
      </c>
      <c r="T37" s="118">
        <v>4</v>
      </c>
      <c r="U37" s="118">
        <v>4</v>
      </c>
      <c r="V37" s="23" t="s">
        <v>23</v>
      </c>
      <c r="W37" s="23" t="s">
        <v>23</v>
      </c>
      <c r="X37" s="122">
        <v>2</v>
      </c>
      <c r="Y37" s="122"/>
      <c r="Z37" s="122">
        <v>2</v>
      </c>
      <c r="AA37" s="122"/>
      <c r="AB37" s="122">
        <v>2</v>
      </c>
      <c r="AC37" s="122"/>
      <c r="AD37" s="122">
        <v>2</v>
      </c>
      <c r="AE37" s="122"/>
      <c r="AF37" s="122">
        <v>2</v>
      </c>
      <c r="AG37" s="122"/>
      <c r="AH37" s="122">
        <v>2</v>
      </c>
      <c r="AI37" s="122"/>
      <c r="AJ37" s="122">
        <v>2</v>
      </c>
      <c r="AK37" s="122"/>
      <c r="AL37" s="122">
        <v>2</v>
      </c>
      <c r="AM37" s="122"/>
      <c r="AN37" s="122">
        <v>2</v>
      </c>
      <c r="AO37" s="122"/>
      <c r="AP37" s="122">
        <v>2</v>
      </c>
      <c r="AQ37" s="122"/>
      <c r="AR37" s="122">
        <v>2</v>
      </c>
      <c r="AS37" s="122"/>
      <c r="AT37" s="122">
        <v>2</v>
      </c>
      <c r="AU37" s="122"/>
      <c r="AV37" s="46" t="s">
        <v>23</v>
      </c>
      <c r="AW37" s="46" t="s">
        <v>23</v>
      </c>
      <c r="AX37" s="46" t="s">
        <v>23</v>
      </c>
      <c r="AY37" s="46" t="s">
        <v>23</v>
      </c>
      <c r="AZ37" s="46" t="s">
        <v>23</v>
      </c>
      <c r="BA37" s="46" t="s">
        <v>23</v>
      </c>
      <c r="BB37" s="46" t="s">
        <v>23</v>
      </c>
      <c r="BC37" s="46" t="s">
        <v>23</v>
      </c>
      <c r="BD37" s="46" t="s">
        <v>23</v>
      </c>
      <c r="BE37" s="98">
        <f t="shared" si="4"/>
        <v>92</v>
      </c>
    </row>
    <row r="38" spans="1:57" ht="13.5" customHeight="1" thickBot="1">
      <c r="A38" s="197"/>
      <c r="B38" s="243"/>
      <c r="C38" s="244"/>
      <c r="D38" s="25" t="s">
        <v>24</v>
      </c>
      <c r="E38" s="115">
        <v>2</v>
      </c>
      <c r="F38" s="115">
        <v>2</v>
      </c>
      <c r="G38" s="115">
        <v>2</v>
      </c>
      <c r="H38" s="115">
        <v>2</v>
      </c>
      <c r="I38" s="115">
        <v>2</v>
      </c>
      <c r="J38" s="115">
        <v>2</v>
      </c>
      <c r="K38" s="115">
        <v>2</v>
      </c>
      <c r="L38" s="115">
        <v>2</v>
      </c>
      <c r="M38" s="115">
        <v>2</v>
      </c>
      <c r="N38" s="115">
        <v>2</v>
      </c>
      <c r="O38" s="115">
        <v>2</v>
      </c>
      <c r="P38" s="115">
        <v>2</v>
      </c>
      <c r="Q38" s="115">
        <v>2</v>
      </c>
      <c r="R38" s="115">
        <v>2</v>
      </c>
      <c r="S38" s="115">
        <v>2</v>
      </c>
      <c r="T38" s="115">
        <v>2</v>
      </c>
      <c r="U38" s="115">
        <v>2</v>
      </c>
      <c r="V38" s="23" t="s">
        <v>23</v>
      </c>
      <c r="W38" s="23" t="s">
        <v>23</v>
      </c>
      <c r="X38" s="116">
        <v>1</v>
      </c>
      <c r="Y38" s="116"/>
      <c r="Z38" s="116">
        <v>1</v>
      </c>
      <c r="AA38" s="116"/>
      <c r="AB38" s="116">
        <v>1</v>
      </c>
      <c r="AC38" s="116"/>
      <c r="AD38" s="116">
        <v>1</v>
      </c>
      <c r="AE38" s="116"/>
      <c r="AF38" s="116">
        <v>1</v>
      </c>
      <c r="AG38" s="116"/>
      <c r="AH38" s="116">
        <v>1</v>
      </c>
      <c r="AI38" s="116"/>
      <c r="AJ38" s="116">
        <v>1</v>
      </c>
      <c r="AK38" s="116"/>
      <c r="AL38" s="116">
        <v>1</v>
      </c>
      <c r="AM38" s="116"/>
      <c r="AN38" s="116">
        <v>1</v>
      </c>
      <c r="AO38" s="116"/>
      <c r="AP38" s="116">
        <v>1</v>
      </c>
      <c r="AQ38" s="116"/>
      <c r="AR38" s="116">
        <v>1</v>
      </c>
      <c r="AS38" s="116"/>
      <c r="AT38" s="116">
        <v>1</v>
      </c>
      <c r="AU38" s="116"/>
      <c r="AV38" s="46" t="s">
        <v>23</v>
      </c>
      <c r="AW38" s="46" t="s">
        <v>23</v>
      </c>
      <c r="AX38" s="46" t="s">
        <v>23</v>
      </c>
      <c r="AY38" s="46" t="s">
        <v>23</v>
      </c>
      <c r="AZ38" s="46" t="s">
        <v>23</v>
      </c>
      <c r="BA38" s="46" t="s">
        <v>23</v>
      </c>
      <c r="BB38" s="46" t="s">
        <v>23</v>
      </c>
      <c r="BC38" s="46" t="s">
        <v>23</v>
      </c>
      <c r="BD38" s="46" t="s">
        <v>23</v>
      </c>
      <c r="BE38" s="67">
        <f t="shared" si="4"/>
        <v>46</v>
      </c>
    </row>
    <row r="39" spans="1:57" ht="15.75" customHeight="1" thickBot="1">
      <c r="A39" s="197"/>
      <c r="B39" s="172" t="s">
        <v>133</v>
      </c>
      <c r="C39" s="249" t="s">
        <v>135</v>
      </c>
      <c r="D39" s="25" t="s">
        <v>22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3" t="s">
        <v>23</v>
      </c>
      <c r="W39" s="23" t="s">
        <v>23</v>
      </c>
      <c r="X39" s="122">
        <v>2</v>
      </c>
      <c r="Y39" s="122"/>
      <c r="Z39" s="122">
        <v>2</v>
      </c>
      <c r="AA39" s="122"/>
      <c r="AB39" s="122">
        <v>2</v>
      </c>
      <c r="AC39" s="122"/>
      <c r="AD39" s="122">
        <v>2</v>
      </c>
      <c r="AE39" s="122"/>
      <c r="AF39" s="122">
        <v>2</v>
      </c>
      <c r="AG39" s="122"/>
      <c r="AH39" s="122">
        <v>2</v>
      </c>
      <c r="AI39" s="122"/>
      <c r="AJ39" s="122">
        <v>2</v>
      </c>
      <c r="AK39" s="122"/>
      <c r="AL39" s="122">
        <v>2</v>
      </c>
      <c r="AM39" s="122"/>
      <c r="AN39" s="122">
        <v>2</v>
      </c>
      <c r="AO39" s="122"/>
      <c r="AP39" s="122">
        <v>2</v>
      </c>
      <c r="AQ39" s="122">
        <v>2</v>
      </c>
      <c r="AR39" s="122">
        <v>2</v>
      </c>
      <c r="AS39" s="122"/>
      <c r="AT39" s="122"/>
      <c r="AU39" s="122"/>
      <c r="AV39" s="46" t="s">
        <v>23</v>
      </c>
      <c r="AW39" s="46" t="s">
        <v>23</v>
      </c>
      <c r="AX39" s="46" t="s">
        <v>23</v>
      </c>
      <c r="AY39" s="46" t="s">
        <v>23</v>
      </c>
      <c r="AZ39" s="46" t="s">
        <v>23</v>
      </c>
      <c r="BA39" s="46" t="s">
        <v>23</v>
      </c>
      <c r="BB39" s="46" t="s">
        <v>23</v>
      </c>
      <c r="BC39" s="46" t="s">
        <v>23</v>
      </c>
      <c r="BD39" s="46" t="s">
        <v>23</v>
      </c>
      <c r="BE39" s="23">
        <f t="shared" si="4"/>
        <v>24</v>
      </c>
    </row>
    <row r="40" spans="1:57" ht="13.5" customHeight="1" thickBot="1">
      <c r="A40" s="197"/>
      <c r="B40" s="180"/>
      <c r="C40" s="249"/>
      <c r="D40" s="25" t="s">
        <v>24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3" t="s">
        <v>23</v>
      </c>
      <c r="W40" s="23" t="s">
        <v>23</v>
      </c>
      <c r="X40" s="116">
        <v>1</v>
      </c>
      <c r="Y40" s="116"/>
      <c r="Z40" s="116">
        <v>1</v>
      </c>
      <c r="AA40" s="116"/>
      <c r="AB40" s="116">
        <v>1</v>
      </c>
      <c r="AC40" s="116"/>
      <c r="AD40" s="116">
        <v>1</v>
      </c>
      <c r="AE40" s="116"/>
      <c r="AF40" s="116">
        <v>1</v>
      </c>
      <c r="AG40" s="116"/>
      <c r="AH40" s="116">
        <v>1</v>
      </c>
      <c r="AI40" s="116"/>
      <c r="AJ40" s="116">
        <v>1</v>
      </c>
      <c r="AK40" s="116"/>
      <c r="AL40" s="116">
        <v>1</v>
      </c>
      <c r="AM40" s="116"/>
      <c r="AN40" s="116">
        <v>1</v>
      </c>
      <c r="AO40" s="116"/>
      <c r="AP40" s="116">
        <v>1</v>
      </c>
      <c r="AQ40" s="116">
        <v>1</v>
      </c>
      <c r="AR40" s="116">
        <v>1</v>
      </c>
      <c r="AS40" s="116"/>
      <c r="AT40" s="116"/>
      <c r="AU40" s="116"/>
      <c r="AV40" s="46" t="s">
        <v>23</v>
      </c>
      <c r="AW40" s="46" t="s">
        <v>23</v>
      </c>
      <c r="AX40" s="46" t="s">
        <v>23</v>
      </c>
      <c r="AY40" s="46" t="s">
        <v>23</v>
      </c>
      <c r="AZ40" s="46" t="s">
        <v>23</v>
      </c>
      <c r="BA40" s="46" t="s">
        <v>23</v>
      </c>
      <c r="BB40" s="46" t="s">
        <v>23</v>
      </c>
      <c r="BC40" s="46" t="s">
        <v>23</v>
      </c>
      <c r="BD40" s="46" t="s">
        <v>23</v>
      </c>
      <c r="BE40" s="67">
        <f t="shared" si="4"/>
        <v>12</v>
      </c>
    </row>
    <row r="41" spans="1:57" ht="16.5" customHeight="1" thickBot="1">
      <c r="A41" s="197"/>
      <c r="B41" s="250" t="s">
        <v>113</v>
      </c>
      <c r="C41" s="167" t="s">
        <v>102</v>
      </c>
      <c r="D41" s="46" t="s">
        <v>22</v>
      </c>
      <c r="E41" s="47">
        <v>2</v>
      </c>
      <c r="F41" s="47">
        <v>2</v>
      </c>
      <c r="G41" s="47">
        <v>2</v>
      </c>
      <c r="H41" s="47">
        <v>2</v>
      </c>
      <c r="I41" s="47">
        <v>2</v>
      </c>
      <c r="J41" s="47">
        <v>2</v>
      </c>
      <c r="K41" s="47">
        <v>2</v>
      </c>
      <c r="L41" s="47">
        <v>2</v>
      </c>
      <c r="M41" s="47">
        <v>2</v>
      </c>
      <c r="N41" s="47">
        <v>2</v>
      </c>
      <c r="O41" s="47">
        <v>2</v>
      </c>
      <c r="P41" s="47">
        <v>2</v>
      </c>
      <c r="Q41" s="47">
        <v>2</v>
      </c>
      <c r="R41" s="47">
        <v>2</v>
      </c>
      <c r="S41" s="47">
        <v>2</v>
      </c>
      <c r="T41" s="47">
        <v>2</v>
      </c>
      <c r="U41" s="47">
        <v>2</v>
      </c>
      <c r="V41" s="47" t="s">
        <v>23</v>
      </c>
      <c r="W41" s="47" t="s">
        <v>23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 t="s">
        <v>23</v>
      </c>
      <c r="AW41" s="46" t="s">
        <v>23</v>
      </c>
      <c r="AX41" s="46" t="s">
        <v>23</v>
      </c>
      <c r="AY41" s="46" t="s">
        <v>23</v>
      </c>
      <c r="AZ41" s="46" t="s">
        <v>23</v>
      </c>
      <c r="BA41" s="46" t="s">
        <v>23</v>
      </c>
      <c r="BB41" s="46" t="s">
        <v>23</v>
      </c>
      <c r="BC41" s="46" t="s">
        <v>23</v>
      </c>
      <c r="BD41" s="46" t="s">
        <v>23</v>
      </c>
      <c r="BE41" s="23">
        <f>SUM(E41:U41,X41:AU41)</f>
        <v>34</v>
      </c>
    </row>
    <row r="42" spans="1:57" ht="12.75" customHeight="1" thickBot="1">
      <c r="A42" s="197"/>
      <c r="B42" s="251"/>
      <c r="C42" s="168"/>
      <c r="D42" s="46" t="s">
        <v>24</v>
      </c>
      <c r="E42" s="47">
        <v>1</v>
      </c>
      <c r="F42" s="47">
        <v>1</v>
      </c>
      <c r="G42" s="47">
        <v>1</v>
      </c>
      <c r="H42" s="47">
        <v>1</v>
      </c>
      <c r="I42" s="47">
        <v>1</v>
      </c>
      <c r="J42" s="47">
        <v>1</v>
      </c>
      <c r="K42" s="47">
        <v>1</v>
      </c>
      <c r="L42" s="47">
        <v>1</v>
      </c>
      <c r="M42" s="47">
        <v>1</v>
      </c>
      <c r="N42" s="47">
        <v>1</v>
      </c>
      <c r="O42" s="47">
        <v>1</v>
      </c>
      <c r="P42" s="47">
        <v>1</v>
      </c>
      <c r="Q42" s="47">
        <v>1</v>
      </c>
      <c r="R42" s="47">
        <v>1</v>
      </c>
      <c r="S42" s="47">
        <v>1</v>
      </c>
      <c r="T42" s="47">
        <v>1</v>
      </c>
      <c r="U42" s="47">
        <v>1</v>
      </c>
      <c r="V42" s="47" t="s">
        <v>23</v>
      </c>
      <c r="W42" s="47" t="s">
        <v>23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 t="s">
        <v>23</v>
      </c>
      <c r="AW42" s="46" t="s">
        <v>23</v>
      </c>
      <c r="AX42" s="46" t="s">
        <v>23</v>
      </c>
      <c r="AY42" s="46" t="s">
        <v>23</v>
      </c>
      <c r="AZ42" s="46" t="s">
        <v>23</v>
      </c>
      <c r="BA42" s="46" t="s">
        <v>23</v>
      </c>
      <c r="BB42" s="46" t="s">
        <v>23</v>
      </c>
      <c r="BC42" s="46" t="s">
        <v>23</v>
      </c>
      <c r="BD42" s="46" t="s">
        <v>23</v>
      </c>
      <c r="BE42" s="67">
        <f>SUM(E42:U42,X42:AU42)</f>
        <v>17</v>
      </c>
    </row>
    <row r="43" spans="1:57" ht="16.5" customHeight="1" thickBot="1">
      <c r="A43" s="197"/>
      <c r="B43" s="172" t="s">
        <v>77</v>
      </c>
      <c r="C43" s="174" t="s">
        <v>78</v>
      </c>
      <c r="D43" s="25" t="s">
        <v>22</v>
      </c>
      <c r="E43" s="118">
        <v>2</v>
      </c>
      <c r="F43" s="118">
        <v>2</v>
      </c>
      <c r="G43" s="118">
        <v>2</v>
      </c>
      <c r="H43" s="118">
        <v>2</v>
      </c>
      <c r="I43" s="118">
        <v>2</v>
      </c>
      <c r="J43" s="118">
        <v>2</v>
      </c>
      <c r="K43" s="118">
        <v>2</v>
      </c>
      <c r="L43" s="118">
        <v>2</v>
      </c>
      <c r="M43" s="118">
        <v>2</v>
      </c>
      <c r="N43" s="118">
        <v>2</v>
      </c>
      <c r="O43" s="118">
        <v>2</v>
      </c>
      <c r="P43" s="118">
        <v>2</v>
      </c>
      <c r="Q43" s="118">
        <v>2</v>
      </c>
      <c r="R43" s="118">
        <v>2</v>
      </c>
      <c r="S43" s="118">
        <v>2</v>
      </c>
      <c r="T43" s="118">
        <v>2</v>
      </c>
      <c r="U43" s="120">
        <v>2</v>
      </c>
      <c r="V43" s="23" t="s">
        <v>23</v>
      </c>
      <c r="W43" s="23" t="s">
        <v>23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7"/>
      <c r="AU43" s="27"/>
      <c r="AV43" s="46" t="s">
        <v>23</v>
      </c>
      <c r="AW43" s="46" t="s">
        <v>23</v>
      </c>
      <c r="AX43" s="46" t="s">
        <v>23</v>
      </c>
      <c r="AY43" s="46" t="s">
        <v>23</v>
      </c>
      <c r="AZ43" s="46" t="s">
        <v>23</v>
      </c>
      <c r="BA43" s="46" t="s">
        <v>23</v>
      </c>
      <c r="BB43" s="46" t="s">
        <v>23</v>
      </c>
      <c r="BC43" s="46" t="s">
        <v>23</v>
      </c>
      <c r="BD43" s="46" t="s">
        <v>23</v>
      </c>
      <c r="BE43" s="23">
        <f t="shared" si="4"/>
        <v>34</v>
      </c>
    </row>
    <row r="44" spans="1:57" ht="15" customHeight="1" thickBot="1">
      <c r="A44" s="197"/>
      <c r="B44" s="173"/>
      <c r="C44" s="175"/>
      <c r="D44" s="25" t="s">
        <v>24</v>
      </c>
      <c r="E44" s="115">
        <v>1</v>
      </c>
      <c r="F44" s="115">
        <v>1</v>
      </c>
      <c r="G44" s="115">
        <v>1</v>
      </c>
      <c r="H44" s="115">
        <v>1</v>
      </c>
      <c r="I44" s="115">
        <v>1</v>
      </c>
      <c r="J44" s="115">
        <v>1</v>
      </c>
      <c r="K44" s="115">
        <v>1</v>
      </c>
      <c r="L44" s="115">
        <v>1</v>
      </c>
      <c r="M44" s="115">
        <v>1</v>
      </c>
      <c r="N44" s="115">
        <v>1</v>
      </c>
      <c r="O44" s="115">
        <v>1</v>
      </c>
      <c r="P44" s="115">
        <v>1</v>
      </c>
      <c r="Q44" s="115">
        <v>1</v>
      </c>
      <c r="R44" s="115">
        <v>1</v>
      </c>
      <c r="S44" s="115">
        <v>1</v>
      </c>
      <c r="T44" s="115">
        <v>1</v>
      </c>
      <c r="U44" s="115">
        <v>1</v>
      </c>
      <c r="V44" s="23" t="s">
        <v>23</v>
      </c>
      <c r="W44" s="23" t="s">
        <v>23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7"/>
      <c r="AU44" s="27"/>
      <c r="AV44" s="46" t="s">
        <v>23</v>
      </c>
      <c r="AW44" s="46" t="s">
        <v>23</v>
      </c>
      <c r="AX44" s="46" t="s">
        <v>23</v>
      </c>
      <c r="AY44" s="46" t="s">
        <v>23</v>
      </c>
      <c r="AZ44" s="46" t="s">
        <v>23</v>
      </c>
      <c r="BA44" s="46" t="s">
        <v>23</v>
      </c>
      <c r="BB44" s="46" t="s">
        <v>23</v>
      </c>
      <c r="BC44" s="46" t="s">
        <v>23</v>
      </c>
      <c r="BD44" s="46" t="s">
        <v>23</v>
      </c>
      <c r="BE44" s="67">
        <f t="shared" si="4"/>
        <v>17</v>
      </c>
    </row>
    <row r="45" spans="1:57" ht="15" customHeight="1" thickBot="1">
      <c r="A45" s="197"/>
      <c r="B45" s="238" t="s">
        <v>103</v>
      </c>
      <c r="C45" s="167" t="s">
        <v>104</v>
      </c>
      <c r="D45" s="46" t="s">
        <v>22</v>
      </c>
      <c r="E45" s="47">
        <f>SUM(E47,E49,E53,E51)</f>
        <v>4</v>
      </c>
      <c r="F45" s="47">
        <f aca="true" t="shared" si="13" ref="F45:AU45">SUM(F47,F49,F53,F51)</f>
        <v>4</v>
      </c>
      <c r="G45" s="47">
        <f t="shared" si="13"/>
        <v>4</v>
      </c>
      <c r="H45" s="47">
        <f t="shared" si="13"/>
        <v>4</v>
      </c>
      <c r="I45" s="47">
        <f t="shared" si="13"/>
        <v>4</v>
      </c>
      <c r="J45" s="47">
        <f t="shared" si="13"/>
        <v>4</v>
      </c>
      <c r="K45" s="47">
        <f t="shared" si="13"/>
        <v>4</v>
      </c>
      <c r="L45" s="47">
        <f t="shared" si="13"/>
        <v>4</v>
      </c>
      <c r="M45" s="47">
        <f t="shared" si="13"/>
        <v>4</v>
      </c>
      <c r="N45" s="47">
        <f t="shared" si="13"/>
        <v>4</v>
      </c>
      <c r="O45" s="47">
        <f t="shared" si="13"/>
        <v>4</v>
      </c>
      <c r="P45" s="47">
        <f t="shared" si="13"/>
        <v>4</v>
      </c>
      <c r="Q45" s="47">
        <f t="shared" si="13"/>
        <v>4</v>
      </c>
      <c r="R45" s="47">
        <f t="shared" si="13"/>
        <v>4</v>
      </c>
      <c r="S45" s="47">
        <f t="shared" si="13"/>
        <v>4</v>
      </c>
      <c r="T45" s="47">
        <f t="shared" si="13"/>
        <v>4</v>
      </c>
      <c r="U45" s="47">
        <f t="shared" si="13"/>
        <v>4</v>
      </c>
      <c r="V45" s="23" t="s">
        <v>23</v>
      </c>
      <c r="W45" s="23" t="s">
        <v>23</v>
      </c>
      <c r="X45" s="47">
        <f t="shared" si="13"/>
        <v>4</v>
      </c>
      <c r="Y45" s="47">
        <f t="shared" si="13"/>
        <v>6</v>
      </c>
      <c r="Z45" s="47">
        <f t="shared" si="13"/>
        <v>4</v>
      </c>
      <c r="AA45" s="47">
        <f t="shared" si="13"/>
        <v>6</v>
      </c>
      <c r="AB45" s="47">
        <f t="shared" si="13"/>
        <v>4</v>
      </c>
      <c r="AC45" s="47">
        <f t="shared" si="13"/>
        <v>6</v>
      </c>
      <c r="AD45" s="47">
        <f t="shared" si="13"/>
        <v>4</v>
      </c>
      <c r="AE45" s="47">
        <f t="shared" si="13"/>
        <v>6</v>
      </c>
      <c r="AF45" s="47">
        <f t="shared" si="13"/>
        <v>4</v>
      </c>
      <c r="AG45" s="47">
        <f t="shared" si="13"/>
        <v>6</v>
      </c>
      <c r="AH45" s="47">
        <f t="shared" si="13"/>
        <v>4</v>
      </c>
      <c r="AI45" s="47">
        <f t="shared" si="13"/>
        <v>6</v>
      </c>
      <c r="AJ45" s="47">
        <f t="shared" si="13"/>
        <v>4</v>
      </c>
      <c r="AK45" s="47">
        <f t="shared" si="13"/>
        <v>6</v>
      </c>
      <c r="AL45" s="47">
        <f t="shared" si="13"/>
        <v>4</v>
      </c>
      <c r="AM45" s="47">
        <f t="shared" si="13"/>
        <v>6</v>
      </c>
      <c r="AN45" s="47">
        <f t="shared" si="13"/>
        <v>4</v>
      </c>
      <c r="AO45" s="47">
        <f t="shared" si="13"/>
        <v>6</v>
      </c>
      <c r="AP45" s="47">
        <f t="shared" si="13"/>
        <v>2</v>
      </c>
      <c r="AQ45" s="47">
        <f t="shared" si="13"/>
        <v>4</v>
      </c>
      <c r="AR45" s="47">
        <f t="shared" si="13"/>
        <v>0</v>
      </c>
      <c r="AS45" s="47">
        <f t="shared" si="13"/>
        <v>0</v>
      </c>
      <c r="AT45" s="47">
        <f t="shared" si="13"/>
        <v>0</v>
      </c>
      <c r="AU45" s="47">
        <f t="shared" si="13"/>
        <v>0</v>
      </c>
      <c r="AV45" s="46" t="s">
        <v>23</v>
      </c>
      <c r="AW45" s="46" t="s">
        <v>23</v>
      </c>
      <c r="AX45" s="46" t="s">
        <v>23</v>
      </c>
      <c r="AY45" s="46" t="s">
        <v>23</v>
      </c>
      <c r="AZ45" s="46" t="s">
        <v>23</v>
      </c>
      <c r="BA45" s="46" t="s">
        <v>23</v>
      </c>
      <c r="BB45" s="46" t="s">
        <v>23</v>
      </c>
      <c r="BC45" s="46" t="s">
        <v>23</v>
      </c>
      <c r="BD45" s="46" t="s">
        <v>23</v>
      </c>
      <c r="BE45" s="23">
        <f t="shared" si="4"/>
        <v>164</v>
      </c>
    </row>
    <row r="46" spans="1:57" ht="15.75" customHeight="1" thickBot="1">
      <c r="A46" s="197"/>
      <c r="B46" s="239"/>
      <c r="C46" s="168"/>
      <c r="D46" s="46" t="s">
        <v>24</v>
      </c>
      <c r="E46" s="47">
        <f>SUM(E48,E50,E54,E52)</f>
        <v>2</v>
      </c>
      <c r="F46" s="47">
        <f aca="true" t="shared" si="14" ref="F46:X46">SUM(F48,F50,F54,F52)</f>
        <v>2</v>
      </c>
      <c r="G46" s="47">
        <f t="shared" si="14"/>
        <v>2</v>
      </c>
      <c r="H46" s="47">
        <f t="shared" si="14"/>
        <v>2</v>
      </c>
      <c r="I46" s="47">
        <f t="shared" si="14"/>
        <v>2</v>
      </c>
      <c r="J46" s="47">
        <f t="shared" si="14"/>
        <v>2</v>
      </c>
      <c r="K46" s="47">
        <f t="shared" si="14"/>
        <v>2</v>
      </c>
      <c r="L46" s="47">
        <f t="shared" si="14"/>
        <v>2</v>
      </c>
      <c r="M46" s="47">
        <f t="shared" si="14"/>
        <v>2</v>
      </c>
      <c r="N46" s="47">
        <f t="shared" si="14"/>
        <v>2</v>
      </c>
      <c r="O46" s="47">
        <f t="shared" si="14"/>
        <v>2</v>
      </c>
      <c r="P46" s="47">
        <f t="shared" si="14"/>
        <v>2</v>
      </c>
      <c r="Q46" s="47">
        <f t="shared" si="14"/>
        <v>2</v>
      </c>
      <c r="R46" s="47">
        <f t="shared" si="14"/>
        <v>2</v>
      </c>
      <c r="S46" s="47">
        <f t="shared" si="14"/>
        <v>2</v>
      </c>
      <c r="T46" s="47">
        <f t="shared" si="14"/>
        <v>2</v>
      </c>
      <c r="U46" s="47">
        <f t="shared" si="14"/>
        <v>2</v>
      </c>
      <c r="V46" s="23" t="s">
        <v>23</v>
      </c>
      <c r="W46" s="23" t="s">
        <v>23</v>
      </c>
      <c r="X46" s="47">
        <f t="shared" si="14"/>
        <v>2</v>
      </c>
      <c r="Y46" s="47">
        <f aca="true" t="shared" si="15" ref="Y46:AU46">SUM(Y48,Y50,Y54)</f>
        <v>3</v>
      </c>
      <c r="Z46" s="47">
        <f t="shared" si="15"/>
        <v>2</v>
      </c>
      <c r="AA46" s="47">
        <f t="shared" si="15"/>
        <v>3</v>
      </c>
      <c r="AB46" s="47">
        <f t="shared" si="15"/>
        <v>2</v>
      </c>
      <c r="AC46" s="47">
        <f t="shared" si="15"/>
        <v>3</v>
      </c>
      <c r="AD46" s="47">
        <f t="shared" si="15"/>
        <v>2</v>
      </c>
      <c r="AE46" s="47">
        <f t="shared" si="15"/>
        <v>3</v>
      </c>
      <c r="AF46" s="47">
        <f t="shared" si="15"/>
        <v>2</v>
      </c>
      <c r="AG46" s="47">
        <f t="shared" si="15"/>
        <v>3</v>
      </c>
      <c r="AH46" s="47">
        <f t="shared" si="15"/>
        <v>2</v>
      </c>
      <c r="AI46" s="47">
        <f t="shared" si="15"/>
        <v>3</v>
      </c>
      <c r="AJ46" s="47">
        <f t="shared" si="15"/>
        <v>2</v>
      </c>
      <c r="AK46" s="47">
        <f t="shared" si="15"/>
        <v>3</v>
      </c>
      <c r="AL46" s="47">
        <f t="shared" si="15"/>
        <v>2</v>
      </c>
      <c r="AM46" s="47">
        <f t="shared" si="15"/>
        <v>3</v>
      </c>
      <c r="AN46" s="47">
        <f t="shared" si="15"/>
        <v>2</v>
      </c>
      <c r="AO46" s="47">
        <f t="shared" si="15"/>
        <v>3</v>
      </c>
      <c r="AP46" s="47">
        <f t="shared" si="15"/>
        <v>1</v>
      </c>
      <c r="AQ46" s="47">
        <f t="shared" si="15"/>
        <v>2</v>
      </c>
      <c r="AR46" s="47">
        <f t="shared" si="15"/>
        <v>0</v>
      </c>
      <c r="AS46" s="47">
        <f t="shared" si="15"/>
        <v>0</v>
      </c>
      <c r="AT46" s="47">
        <f t="shared" si="15"/>
        <v>0</v>
      </c>
      <c r="AU46" s="47">
        <f t="shared" si="15"/>
        <v>0</v>
      </c>
      <c r="AV46" s="46" t="s">
        <v>23</v>
      </c>
      <c r="AW46" s="46" t="s">
        <v>23</v>
      </c>
      <c r="AX46" s="46" t="s">
        <v>23</v>
      </c>
      <c r="AY46" s="46" t="s">
        <v>23</v>
      </c>
      <c r="AZ46" s="46" t="s">
        <v>23</v>
      </c>
      <c r="BA46" s="46" t="s">
        <v>23</v>
      </c>
      <c r="BB46" s="46" t="s">
        <v>23</v>
      </c>
      <c r="BC46" s="46" t="s">
        <v>23</v>
      </c>
      <c r="BD46" s="46" t="s">
        <v>23</v>
      </c>
      <c r="BE46" s="23">
        <f t="shared" si="4"/>
        <v>82</v>
      </c>
    </row>
    <row r="47" spans="1:57" ht="16.5" customHeight="1" thickBot="1">
      <c r="A47" s="197"/>
      <c r="B47" s="172" t="s">
        <v>105</v>
      </c>
      <c r="C47" s="174" t="s">
        <v>136</v>
      </c>
      <c r="D47" s="25" t="s">
        <v>22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3" t="s">
        <v>23</v>
      </c>
      <c r="W47" s="23" t="s">
        <v>23</v>
      </c>
      <c r="X47" s="122">
        <v>2</v>
      </c>
      <c r="Y47" s="122">
        <v>2</v>
      </c>
      <c r="Z47" s="122">
        <v>2</v>
      </c>
      <c r="AA47" s="122">
        <v>2</v>
      </c>
      <c r="AB47" s="122">
        <v>2</v>
      </c>
      <c r="AC47" s="122">
        <v>2</v>
      </c>
      <c r="AD47" s="122">
        <v>2</v>
      </c>
      <c r="AE47" s="122">
        <v>2</v>
      </c>
      <c r="AF47" s="122">
        <v>2</v>
      </c>
      <c r="AG47" s="122">
        <v>2</v>
      </c>
      <c r="AH47" s="122">
        <v>2</v>
      </c>
      <c r="AI47" s="122">
        <v>2</v>
      </c>
      <c r="AJ47" s="122">
        <v>2</v>
      </c>
      <c r="AK47" s="122">
        <v>2</v>
      </c>
      <c r="AL47" s="122">
        <v>2</v>
      </c>
      <c r="AM47" s="122">
        <v>2</v>
      </c>
      <c r="AN47" s="122">
        <v>2</v>
      </c>
      <c r="AO47" s="122">
        <v>2</v>
      </c>
      <c r="AP47" s="25"/>
      <c r="AQ47" s="25"/>
      <c r="AR47" s="25"/>
      <c r="AS47" s="25"/>
      <c r="AT47" s="27"/>
      <c r="AU47" s="27"/>
      <c r="AV47" s="46" t="s">
        <v>23</v>
      </c>
      <c r="AW47" s="46" t="s">
        <v>23</v>
      </c>
      <c r="AX47" s="46" t="s">
        <v>23</v>
      </c>
      <c r="AY47" s="46" t="s">
        <v>23</v>
      </c>
      <c r="AZ47" s="46" t="s">
        <v>23</v>
      </c>
      <c r="BA47" s="46" t="s">
        <v>23</v>
      </c>
      <c r="BB47" s="46" t="s">
        <v>23</v>
      </c>
      <c r="BC47" s="46" t="s">
        <v>23</v>
      </c>
      <c r="BD47" s="46" t="s">
        <v>23</v>
      </c>
      <c r="BE47" s="23">
        <f t="shared" si="4"/>
        <v>36</v>
      </c>
    </row>
    <row r="48" spans="1:57" ht="16.5" customHeight="1" thickBot="1">
      <c r="A48" s="197"/>
      <c r="B48" s="180"/>
      <c r="C48" s="181"/>
      <c r="D48" s="25" t="s">
        <v>24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3" t="s">
        <v>23</v>
      </c>
      <c r="W48" s="23" t="s">
        <v>23</v>
      </c>
      <c r="X48" s="116">
        <v>1</v>
      </c>
      <c r="Y48" s="116">
        <v>1</v>
      </c>
      <c r="Z48" s="116">
        <v>1</v>
      </c>
      <c r="AA48" s="116">
        <v>1</v>
      </c>
      <c r="AB48" s="116">
        <v>1</v>
      </c>
      <c r="AC48" s="116">
        <v>1</v>
      </c>
      <c r="AD48" s="116">
        <v>1</v>
      </c>
      <c r="AE48" s="116">
        <v>1</v>
      </c>
      <c r="AF48" s="116">
        <v>1</v>
      </c>
      <c r="AG48" s="116">
        <v>1</v>
      </c>
      <c r="AH48" s="116">
        <v>1</v>
      </c>
      <c r="AI48" s="116">
        <v>1</v>
      </c>
      <c r="AJ48" s="116">
        <v>1</v>
      </c>
      <c r="AK48" s="116">
        <v>1</v>
      </c>
      <c r="AL48" s="116">
        <v>1</v>
      </c>
      <c r="AM48" s="116">
        <v>1</v>
      </c>
      <c r="AN48" s="116">
        <v>1</v>
      </c>
      <c r="AO48" s="116">
        <v>1</v>
      </c>
      <c r="AP48" s="25"/>
      <c r="AQ48" s="25"/>
      <c r="AR48" s="25"/>
      <c r="AS48" s="25"/>
      <c r="AT48" s="27"/>
      <c r="AU48" s="27"/>
      <c r="AV48" s="46" t="s">
        <v>23</v>
      </c>
      <c r="AW48" s="46" t="s">
        <v>23</v>
      </c>
      <c r="AX48" s="46" t="s">
        <v>23</v>
      </c>
      <c r="AY48" s="46" t="s">
        <v>23</v>
      </c>
      <c r="AZ48" s="46" t="s">
        <v>23</v>
      </c>
      <c r="BA48" s="46" t="s">
        <v>23</v>
      </c>
      <c r="BB48" s="46" t="s">
        <v>23</v>
      </c>
      <c r="BC48" s="46" t="s">
        <v>23</v>
      </c>
      <c r="BD48" s="46" t="s">
        <v>23</v>
      </c>
      <c r="BE48" s="63">
        <f t="shared" si="4"/>
        <v>18</v>
      </c>
    </row>
    <row r="49" spans="1:57" ht="16.5" customHeight="1" thickBot="1">
      <c r="A49" s="197"/>
      <c r="B49" s="172" t="s">
        <v>106</v>
      </c>
      <c r="C49" s="97" t="s">
        <v>137</v>
      </c>
      <c r="D49" s="25" t="s">
        <v>22</v>
      </c>
      <c r="E49" s="118">
        <v>2</v>
      </c>
      <c r="F49" s="118">
        <v>2</v>
      </c>
      <c r="G49" s="118">
        <v>2</v>
      </c>
      <c r="H49" s="118">
        <v>2</v>
      </c>
      <c r="I49" s="118">
        <v>2</v>
      </c>
      <c r="J49" s="118">
        <v>2</v>
      </c>
      <c r="K49" s="118">
        <v>2</v>
      </c>
      <c r="L49" s="118">
        <v>2</v>
      </c>
      <c r="M49" s="118">
        <v>2</v>
      </c>
      <c r="N49" s="118">
        <v>2</v>
      </c>
      <c r="O49" s="118">
        <v>2</v>
      </c>
      <c r="P49" s="118">
        <v>2</v>
      </c>
      <c r="Q49" s="118">
        <v>2</v>
      </c>
      <c r="R49" s="118">
        <v>2</v>
      </c>
      <c r="S49" s="118">
        <v>2</v>
      </c>
      <c r="T49" s="118">
        <v>2</v>
      </c>
      <c r="U49" s="118">
        <v>2</v>
      </c>
      <c r="V49" s="23" t="s">
        <v>23</v>
      </c>
      <c r="W49" s="23" t="s">
        <v>23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6" t="s">
        <v>23</v>
      </c>
      <c r="AW49" s="46" t="s">
        <v>23</v>
      </c>
      <c r="AX49" s="46" t="s">
        <v>23</v>
      </c>
      <c r="AY49" s="46" t="s">
        <v>23</v>
      </c>
      <c r="AZ49" s="46" t="s">
        <v>23</v>
      </c>
      <c r="BA49" s="46" t="s">
        <v>23</v>
      </c>
      <c r="BB49" s="46" t="s">
        <v>23</v>
      </c>
      <c r="BC49" s="46" t="s">
        <v>23</v>
      </c>
      <c r="BD49" s="46" t="s">
        <v>23</v>
      </c>
      <c r="BE49" s="23">
        <f t="shared" si="4"/>
        <v>34</v>
      </c>
    </row>
    <row r="50" spans="1:57" ht="16.5" customHeight="1" thickBot="1">
      <c r="A50" s="197"/>
      <c r="B50" s="180"/>
      <c r="C50" s="41"/>
      <c r="D50" s="25" t="s">
        <v>24</v>
      </c>
      <c r="E50" s="115">
        <v>1</v>
      </c>
      <c r="F50" s="115">
        <v>1</v>
      </c>
      <c r="G50" s="115">
        <v>1</v>
      </c>
      <c r="H50" s="115">
        <v>1</v>
      </c>
      <c r="I50" s="115">
        <v>1</v>
      </c>
      <c r="J50" s="115">
        <v>1</v>
      </c>
      <c r="K50" s="115">
        <v>1</v>
      </c>
      <c r="L50" s="115">
        <v>1</v>
      </c>
      <c r="M50" s="115">
        <v>1</v>
      </c>
      <c r="N50" s="115">
        <v>1</v>
      </c>
      <c r="O50" s="115">
        <v>1</v>
      </c>
      <c r="P50" s="115">
        <v>1</v>
      </c>
      <c r="Q50" s="115">
        <v>1</v>
      </c>
      <c r="R50" s="115">
        <v>1</v>
      </c>
      <c r="S50" s="115">
        <v>1</v>
      </c>
      <c r="T50" s="115">
        <v>1</v>
      </c>
      <c r="U50" s="115">
        <v>1</v>
      </c>
      <c r="V50" s="23" t="s">
        <v>23</v>
      </c>
      <c r="W50" s="23" t="s">
        <v>23</v>
      </c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7"/>
      <c r="AU50" s="27"/>
      <c r="AV50" s="46" t="s">
        <v>23</v>
      </c>
      <c r="AW50" s="46" t="s">
        <v>23</v>
      </c>
      <c r="AX50" s="46" t="s">
        <v>23</v>
      </c>
      <c r="AY50" s="46" t="s">
        <v>23</v>
      </c>
      <c r="AZ50" s="46" t="s">
        <v>23</v>
      </c>
      <c r="BA50" s="46" t="s">
        <v>23</v>
      </c>
      <c r="BB50" s="46" t="s">
        <v>23</v>
      </c>
      <c r="BC50" s="46" t="s">
        <v>23</v>
      </c>
      <c r="BD50" s="46" t="s">
        <v>23</v>
      </c>
      <c r="BE50" s="63">
        <f t="shared" si="4"/>
        <v>17</v>
      </c>
    </row>
    <row r="51" spans="1:57" ht="16.5" customHeight="1" thickBot="1">
      <c r="A51" s="197"/>
      <c r="B51" s="172" t="s">
        <v>118</v>
      </c>
      <c r="C51" s="97" t="s">
        <v>138</v>
      </c>
      <c r="D51" s="25" t="s">
        <v>22</v>
      </c>
      <c r="E51" s="118">
        <v>2</v>
      </c>
      <c r="F51" s="118">
        <v>2</v>
      </c>
      <c r="G51" s="118">
        <v>2</v>
      </c>
      <c r="H51" s="118">
        <v>2</v>
      </c>
      <c r="I51" s="118">
        <v>2</v>
      </c>
      <c r="J51" s="118">
        <v>2</v>
      </c>
      <c r="K51" s="118">
        <v>2</v>
      </c>
      <c r="L51" s="118">
        <v>2</v>
      </c>
      <c r="M51" s="118">
        <v>2</v>
      </c>
      <c r="N51" s="118">
        <v>2</v>
      </c>
      <c r="O51" s="118">
        <v>2</v>
      </c>
      <c r="P51" s="118">
        <v>2</v>
      </c>
      <c r="Q51" s="118">
        <v>2</v>
      </c>
      <c r="R51" s="118">
        <v>2</v>
      </c>
      <c r="S51" s="118">
        <v>2</v>
      </c>
      <c r="T51" s="118">
        <v>2</v>
      </c>
      <c r="U51" s="118">
        <v>2</v>
      </c>
      <c r="V51" s="23" t="s">
        <v>23</v>
      </c>
      <c r="W51" s="23" t="s">
        <v>23</v>
      </c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7"/>
      <c r="AU51" s="27"/>
      <c r="AV51" s="46" t="s">
        <v>23</v>
      </c>
      <c r="AW51" s="46" t="s">
        <v>23</v>
      </c>
      <c r="AX51" s="46" t="s">
        <v>23</v>
      </c>
      <c r="AY51" s="46" t="s">
        <v>23</v>
      </c>
      <c r="AZ51" s="46" t="s">
        <v>23</v>
      </c>
      <c r="BA51" s="46" t="s">
        <v>23</v>
      </c>
      <c r="BB51" s="46" t="s">
        <v>23</v>
      </c>
      <c r="BC51" s="46" t="s">
        <v>23</v>
      </c>
      <c r="BD51" s="46" t="s">
        <v>23</v>
      </c>
      <c r="BE51" s="98">
        <f t="shared" si="4"/>
        <v>34</v>
      </c>
    </row>
    <row r="52" spans="1:57" ht="16.5" customHeight="1" thickBot="1">
      <c r="A52" s="197"/>
      <c r="B52" s="180"/>
      <c r="C52" s="41"/>
      <c r="D52" s="25" t="s">
        <v>24</v>
      </c>
      <c r="E52" s="115">
        <v>1</v>
      </c>
      <c r="F52" s="115">
        <v>1</v>
      </c>
      <c r="G52" s="115">
        <v>1</v>
      </c>
      <c r="H52" s="115">
        <v>1</v>
      </c>
      <c r="I52" s="115">
        <v>1</v>
      </c>
      <c r="J52" s="115">
        <v>1</v>
      </c>
      <c r="K52" s="115">
        <v>1</v>
      </c>
      <c r="L52" s="115">
        <v>1</v>
      </c>
      <c r="M52" s="115">
        <v>1</v>
      </c>
      <c r="N52" s="115">
        <v>1</v>
      </c>
      <c r="O52" s="115">
        <v>1</v>
      </c>
      <c r="P52" s="115">
        <v>1</v>
      </c>
      <c r="Q52" s="115">
        <v>1</v>
      </c>
      <c r="R52" s="115">
        <v>1</v>
      </c>
      <c r="S52" s="115">
        <v>1</v>
      </c>
      <c r="T52" s="115">
        <v>1</v>
      </c>
      <c r="U52" s="115">
        <v>1</v>
      </c>
      <c r="V52" s="23" t="s">
        <v>23</v>
      </c>
      <c r="W52" s="23" t="s">
        <v>23</v>
      </c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7"/>
      <c r="AU52" s="27"/>
      <c r="AV52" s="46" t="s">
        <v>23</v>
      </c>
      <c r="AW52" s="46" t="s">
        <v>23</v>
      </c>
      <c r="AX52" s="46" t="s">
        <v>23</v>
      </c>
      <c r="AY52" s="46" t="s">
        <v>23</v>
      </c>
      <c r="AZ52" s="46" t="s">
        <v>23</v>
      </c>
      <c r="BA52" s="46" t="s">
        <v>23</v>
      </c>
      <c r="BB52" s="46" t="s">
        <v>23</v>
      </c>
      <c r="BC52" s="46" t="s">
        <v>23</v>
      </c>
      <c r="BD52" s="46" t="s">
        <v>23</v>
      </c>
      <c r="BE52" s="63">
        <f t="shared" si="4"/>
        <v>17</v>
      </c>
    </row>
    <row r="53" spans="1:57" ht="16.5" customHeight="1" thickBot="1">
      <c r="A53" s="197"/>
      <c r="B53" s="172" t="s">
        <v>114</v>
      </c>
      <c r="C53" s="174" t="s">
        <v>139</v>
      </c>
      <c r="D53" s="25" t="s">
        <v>22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3" t="s">
        <v>23</v>
      </c>
      <c r="W53" s="23" t="s">
        <v>23</v>
      </c>
      <c r="X53" s="122">
        <v>2</v>
      </c>
      <c r="Y53" s="122">
        <v>4</v>
      </c>
      <c r="Z53" s="122">
        <v>2</v>
      </c>
      <c r="AA53" s="122">
        <v>4</v>
      </c>
      <c r="AB53" s="122">
        <v>2</v>
      </c>
      <c r="AC53" s="122">
        <v>4</v>
      </c>
      <c r="AD53" s="122">
        <v>2</v>
      </c>
      <c r="AE53" s="122">
        <v>4</v>
      </c>
      <c r="AF53" s="122">
        <v>2</v>
      </c>
      <c r="AG53" s="122">
        <v>4</v>
      </c>
      <c r="AH53" s="122">
        <v>2</v>
      </c>
      <c r="AI53" s="122">
        <v>4</v>
      </c>
      <c r="AJ53" s="122">
        <v>2</v>
      </c>
      <c r="AK53" s="122">
        <v>4</v>
      </c>
      <c r="AL53" s="122">
        <v>2</v>
      </c>
      <c r="AM53" s="122">
        <v>4</v>
      </c>
      <c r="AN53" s="122">
        <v>2</v>
      </c>
      <c r="AO53" s="122">
        <v>4</v>
      </c>
      <c r="AP53" s="122">
        <v>2</v>
      </c>
      <c r="AQ53" s="122">
        <v>4</v>
      </c>
      <c r="AR53" s="25"/>
      <c r="AS53" s="25"/>
      <c r="AT53" s="27"/>
      <c r="AU53" s="27"/>
      <c r="AV53" s="46" t="s">
        <v>23</v>
      </c>
      <c r="AW53" s="46" t="s">
        <v>23</v>
      </c>
      <c r="AX53" s="46" t="s">
        <v>23</v>
      </c>
      <c r="AY53" s="46" t="s">
        <v>23</v>
      </c>
      <c r="AZ53" s="46" t="s">
        <v>23</v>
      </c>
      <c r="BA53" s="46" t="s">
        <v>23</v>
      </c>
      <c r="BB53" s="46" t="s">
        <v>23</v>
      </c>
      <c r="BC53" s="46" t="s">
        <v>23</v>
      </c>
      <c r="BD53" s="46" t="s">
        <v>23</v>
      </c>
      <c r="BE53" s="23">
        <f t="shared" si="4"/>
        <v>60</v>
      </c>
    </row>
    <row r="54" spans="1:57" ht="16.5" customHeight="1" thickBot="1">
      <c r="A54" s="197"/>
      <c r="B54" s="180"/>
      <c r="C54" s="181"/>
      <c r="D54" s="25" t="s">
        <v>24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42"/>
      <c r="V54" s="23" t="s">
        <v>23</v>
      </c>
      <c r="W54" s="23" t="s">
        <v>23</v>
      </c>
      <c r="X54" s="116">
        <v>1</v>
      </c>
      <c r="Y54" s="116">
        <v>2</v>
      </c>
      <c r="Z54" s="116">
        <v>1</v>
      </c>
      <c r="AA54" s="116">
        <v>2</v>
      </c>
      <c r="AB54" s="116">
        <v>1</v>
      </c>
      <c r="AC54" s="116">
        <v>2</v>
      </c>
      <c r="AD54" s="116">
        <v>1</v>
      </c>
      <c r="AE54" s="116">
        <v>2</v>
      </c>
      <c r="AF54" s="116">
        <v>1</v>
      </c>
      <c r="AG54" s="116">
        <v>2</v>
      </c>
      <c r="AH54" s="116">
        <v>1</v>
      </c>
      <c r="AI54" s="116">
        <v>2</v>
      </c>
      <c r="AJ54" s="116">
        <v>1</v>
      </c>
      <c r="AK54" s="116">
        <v>2</v>
      </c>
      <c r="AL54" s="116">
        <v>1</v>
      </c>
      <c r="AM54" s="116">
        <v>2</v>
      </c>
      <c r="AN54" s="116">
        <v>1</v>
      </c>
      <c r="AO54" s="116">
        <v>2</v>
      </c>
      <c r="AP54" s="116">
        <v>1</v>
      </c>
      <c r="AQ54" s="116">
        <v>2</v>
      </c>
      <c r="AR54" s="116"/>
      <c r="AS54" s="116"/>
      <c r="AT54" s="116"/>
      <c r="AU54" s="116"/>
      <c r="AV54" s="46" t="s">
        <v>23</v>
      </c>
      <c r="AW54" s="46" t="s">
        <v>23</v>
      </c>
      <c r="AX54" s="46" t="s">
        <v>23</v>
      </c>
      <c r="AY54" s="46" t="s">
        <v>23</v>
      </c>
      <c r="AZ54" s="46" t="s">
        <v>23</v>
      </c>
      <c r="BA54" s="46" t="s">
        <v>23</v>
      </c>
      <c r="BB54" s="46" t="s">
        <v>23</v>
      </c>
      <c r="BC54" s="46" t="s">
        <v>23</v>
      </c>
      <c r="BD54" s="46" t="s">
        <v>23</v>
      </c>
      <c r="BE54" s="127">
        <f t="shared" si="4"/>
        <v>30</v>
      </c>
    </row>
    <row r="55" spans="1:57" ht="16.5" customHeight="1" thickBot="1">
      <c r="A55" s="197"/>
      <c r="B55" s="227" t="s">
        <v>30</v>
      </c>
      <c r="C55" s="229" t="s">
        <v>31</v>
      </c>
      <c r="D55" s="48" t="s">
        <v>22</v>
      </c>
      <c r="E55" s="49">
        <f>SUM(E57)</f>
        <v>2</v>
      </c>
      <c r="F55" s="49">
        <f aca="true" t="shared" si="16" ref="F55:AU55">SUM(F57)</f>
        <v>2</v>
      </c>
      <c r="G55" s="49">
        <f t="shared" si="16"/>
        <v>2</v>
      </c>
      <c r="H55" s="49">
        <f t="shared" si="16"/>
        <v>2</v>
      </c>
      <c r="I55" s="49">
        <f t="shared" si="16"/>
        <v>2</v>
      </c>
      <c r="J55" s="49">
        <f t="shared" si="16"/>
        <v>2</v>
      </c>
      <c r="K55" s="49">
        <f t="shared" si="16"/>
        <v>2</v>
      </c>
      <c r="L55" s="49">
        <f t="shared" si="16"/>
        <v>2</v>
      </c>
      <c r="M55" s="49">
        <f t="shared" si="16"/>
        <v>2</v>
      </c>
      <c r="N55" s="49">
        <f t="shared" si="16"/>
        <v>2</v>
      </c>
      <c r="O55" s="49">
        <f t="shared" si="16"/>
        <v>2</v>
      </c>
      <c r="P55" s="49">
        <f t="shared" si="16"/>
        <v>2</v>
      </c>
      <c r="Q55" s="49">
        <f t="shared" si="16"/>
        <v>2</v>
      </c>
      <c r="R55" s="49">
        <f t="shared" si="16"/>
        <v>2</v>
      </c>
      <c r="S55" s="49">
        <f t="shared" si="16"/>
        <v>2</v>
      </c>
      <c r="T55" s="49">
        <f t="shared" si="16"/>
        <v>2</v>
      </c>
      <c r="U55" s="49">
        <f t="shared" si="16"/>
        <v>2</v>
      </c>
      <c r="V55" s="23" t="s">
        <v>23</v>
      </c>
      <c r="W55" s="23" t="s">
        <v>23</v>
      </c>
      <c r="X55" s="49">
        <f t="shared" si="16"/>
        <v>10</v>
      </c>
      <c r="Y55" s="49">
        <f t="shared" si="16"/>
        <v>10</v>
      </c>
      <c r="Z55" s="49">
        <f t="shared" si="16"/>
        <v>10</v>
      </c>
      <c r="AA55" s="49">
        <f t="shared" si="16"/>
        <v>10</v>
      </c>
      <c r="AB55" s="49">
        <f t="shared" si="16"/>
        <v>10</v>
      </c>
      <c r="AC55" s="49">
        <f t="shared" si="16"/>
        <v>10</v>
      </c>
      <c r="AD55" s="49">
        <f t="shared" si="16"/>
        <v>10</v>
      </c>
      <c r="AE55" s="49">
        <f t="shared" si="16"/>
        <v>10</v>
      </c>
      <c r="AF55" s="49">
        <f t="shared" si="16"/>
        <v>10</v>
      </c>
      <c r="AG55" s="49">
        <f t="shared" si="16"/>
        <v>10</v>
      </c>
      <c r="AH55" s="49">
        <f t="shared" si="16"/>
        <v>10</v>
      </c>
      <c r="AI55" s="49">
        <f t="shared" si="16"/>
        <v>10</v>
      </c>
      <c r="AJ55" s="49">
        <f t="shared" si="16"/>
        <v>10</v>
      </c>
      <c r="AK55" s="49">
        <f t="shared" si="16"/>
        <v>10</v>
      </c>
      <c r="AL55" s="49">
        <f t="shared" si="16"/>
        <v>10</v>
      </c>
      <c r="AM55" s="49">
        <f t="shared" si="16"/>
        <v>10</v>
      </c>
      <c r="AN55" s="49">
        <f t="shared" si="16"/>
        <v>10</v>
      </c>
      <c r="AO55" s="49">
        <f t="shared" si="16"/>
        <v>10</v>
      </c>
      <c r="AP55" s="49">
        <f t="shared" si="16"/>
        <v>12</v>
      </c>
      <c r="AQ55" s="49">
        <f t="shared" si="16"/>
        <v>10</v>
      </c>
      <c r="AR55" s="49">
        <f t="shared" si="16"/>
        <v>10</v>
      </c>
      <c r="AS55" s="49">
        <f t="shared" si="16"/>
        <v>18</v>
      </c>
      <c r="AT55" s="49">
        <f t="shared" si="16"/>
        <v>16</v>
      </c>
      <c r="AU55" s="49">
        <f t="shared" si="16"/>
        <v>18</v>
      </c>
      <c r="AV55" s="46" t="s">
        <v>23</v>
      </c>
      <c r="AW55" s="46" t="s">
        <v>23</v>
      </c>
      <c r="AX55" s="46" t="s">
        <v>23</v>
      </c>
      <c r="AY55" s="46" t="s">
        <v>23</v>
      </c>
      <c r="AZ55" s="46" t="s">
        <v>23</v>
      </c>
      <c r="BA55" s="46" t="s">
        <v>23</v>
      </c>
      <c r="BB55" s="46" t="s">
        <v>23</v>
      </c>
      <c r="BC55" s="46" t="s">
        <v>23</v>
      </c>
      <c r="BD55" s="46" t="s">
        <v>23</v>
      </c>
      <c r="BE55" s="23">
        <f t="shared" si="4"/>
        <v>298</v>
      </c>
    </row>
    <row r="56" spans="1:57" ht="16.5" customHeight="1" thickBot="1">
      <c r="A56" s="197"/>
      <c r="B56" s="228"/>
      <c r="C56" s="230"/>
      <c r="D56" s="48" t="s">
        <v>24</v>
      </c>
      <c r="E56" s="49">
        <f>SUM(E58)</f>
        <v>1</v>
      </c>
      <c r="F56" s="49">
        <f aca="true" t="shared" si="17" ref="F56:AU56">SUM(F58)</f>
        <v>1</v>
      </c>
      <c r="G56" s="49">
        <f t="shared" si="17"/>
        <v>1</v>
      </c>
      <c r="H56" s="49">
        <f t="shared" si="17"/>
        <v>1</v>
      </c>
      <c r="I56" s="49">
        <f t="shared" si="17"/>
        <v>1</v>
      </c>
      <c r="J56" s="49">
        <f t="shared" si="17"/>
        <v>1</v>
      </c>
      <c r="K56" s="49">
        <f t="shared" si="17"/>
        <v>1</v>
      </c>
      <c r="L56" s="49">
        <f t="shared" si="17"/>
        <v>1</v>
      </c>
      <c r="M56" s="49">
        <f t="shared" si="17"/>
        <v>1</v>
      </c>
      <c r="N56" s="49">
        <f t="shared" si="17"/>
        <v>1</v>
      </c>
      <c r="O56" s="49">
        <f t="shared" si="17"/>
        <v>1</v>
      </c>
      <c r="P56" s="49">
        <f t="shared" si="17"/>
        <v>1</v>
      </c>
      <c r="Q56" s="49">
        <f t="shared" si="17"/>
        <v>1</v>
      </c>
      <c r="R56" s="49">
        <f t="shared" si="17"/>
        <v>1</v>
      </c>
      <c r="S56" s="49">
        <f t="shared" si="17"/>
        <v>1</v>
      </c>
      <c r="T56" s="49">
        <f t="shared" si="17"/>
        <v>1</v>
      </c>
      <c r="U56" s="49">
        <f t="shared" si="17"/>
        <v>1</v>
      </c>
      <c r="V56" s="23" t="s">
        <v>23</v>
      </c>
      <c r="W56" s="23" t="s">
        <v>23</v>
      </c>
      <c r="X56" s="49">
        <f t="shared" si="17"/>
        <v>2</v>
      </c>
      <c r="Y56" s="49">
        <f t="shared" si="17"/>
        <v>2</v>
      </c>
      <c r="Z56" s="49">
        <f t="shared" si="17"/>
        <v>2</v>
      </c>
      <c r="AA56" s="49">
        <f t="shared" si="17"/>
        <v>2</v>
      </c>
      <c r="AB56" s="49">
        <f t="shared" si="17"/>
        <v>2</v>
      </c>
      <c r="AC56" s="49">
        <f t="shared" si="17"/>
        <v>2</v>
      </c>
      <c r="AD56" s="49">
        <f t="shared" si="17"/>
        <v>2</v>
      </c>
      <c r="AE56" s="49">
        <f t="shared" si="17"/>
        <v>2</v>
      </c>
      <c r="AF56" s="49">
        <f t="shared" si="17"/>
        <v>2</v>
      </c>
      <c r="AG56" s="49">
        <f t="shared" si="17"/>
        <v>2</v>
      </c>
      <c r="AH56" s="49">
        <f t="shared" si="17"/>
        <v>2</v>
      </c>
      <c r="AI56" s="49">
        <f t="shared" si="17"/>
        <v>2</v>
      </c>
      <c r="AJ56" s="49">
        <f t="shared" si="17"/>
        <v>2</v>
      </c>
      <c r="AK56" s="49">
        <f t="shared" si="17"/>
        <v>2</v>
      </c>
      <c r="AL56" s="49">
        <f t="shared" si="17"/>
        <v>2</v>
      </c>
      <c r="AM56" s="49">
        <f t="shared" si="17"/>
        <v>2</v>
      </c>
      <c r="AN56" s="49">
        <f t="shared" si="17"/>
        <v>2</v>
      </c>
      <c r="AO56" s="49">
        <f t="shared" si="17"/>
        <v>2</v>
      </c>
      <c r="AP56" s="49">
        <f t="shared" si="17"/>
        <v>3</v>
      </c>
      <c r="AQ56" s="49">
        <f t="shared" si="17"/>
        <v>2</v>
      </c>
      <c r="AR56" s="49">
        <f t="shared" si="17"/>
        <v>2</v>
      </c>
      <c r="AS56" s="49">
        <f t="shared" si="17"/>
        <v>3</v>
      </c>
      <c r="AT56" s="49">
        <f t="shared" si="17"/>
        <v>2</v>
      </c>
      <c r="AU56" s="49">
        <f t="shared" si="17"/>
        <v>3</v>
      </c>
      <c r="AV56" s="46" t="s">
        <v>23</v>
      </c>
      <c r="AW56" s="46" t="s">
        <v>23</v>
      </c>
      <c r="AX56" s="46" t="s">
        <v>23</v>
      </c>
      <c r="AY56" s="46" t="s">
        <v>23</v>
      </c>
      <c r="AZ56" s="46" t="s">
        <v>23</v>
      </c>
      <c r="BA56" s="46" t="s">
        <v>23</v>
      </c>
      <c r="BB56" s="46" t="s">
        <v>23</v>
      </c>
      <c r="BC56" s="46" t="s">
        <v>23</v>
      </c>
      <c r="BD56" s="46" t="s">
        <v>23</v>
      </c>
      <c r="BE56" s="23">
        <f t="shared" si="4"/>
        <v>68</v>
      </c>
    </row>
    <row r="57" spans="1:57" ht="16.5" customHeight="1" thickBot="1">
      <c r="A57" s="197"/>
      <c r="B57" s="221" t="s">
        <v>107</v>
      </c>
      <c r="C57" s="241" t="s">
        <v>32</v>
      </c>
      <c r="D57" s="25" t="s">
        <v>22</v>
      </c>
      <c r="E57" s="26">
        <f>SUM(E59)</f>
        <v>2</v>
      </c>
      <c r="F57" s="26">
        <f aca="true" t="shared" si="18" ref="F57:AU57">SUM(F59)</f>
        <v>2</v>
      </c>
      <c r="G57" s="26">
        <f t="shared" si="18"/>
        <v>2</v>
      </c>
      <c r="H57" s="26">
        <f t="shared" si="18"/>
        <v>2</v>
      </c>
      <c r="I57" s="26">
        <f t="shared" si="18"/>
        <v>2</v>
      </c>
      <c r="J57" s="26">
        <f t="shared" si="18"/>
        <v>2</v>
      </c>
      <c r="K57" s="26">
        <f t="shared" si="18"/>
        <v>2</v>
      </c>
      <c r="L57" s="26">
        <f t="shared" si="18"/>
        <v>2</v>
      </c>
      <c r="M57" s="26">
        <f t="shared" si="18"/>
        <v>2</v>
      </c>
      <c r="N57" s="26">
        <f t="shared" si="18"/>
        <v>2</v>
      </c>
      <c r="O57" s="26">
        <f t="shared" si="18"/>
        <v>2</v>
      </c>
      <c r="P57" s="26">
        <f t="shared" si="18"/>
        <v>2</v>
      </c>
      <c r="Q57" s="26">
        <f t="shared" si="18"/>
        <v>2</v>
      </c>
      <c r="R57" s="26">
        <f t="shared" si="18"/>
        <v>2</v>
      </c>
      <c r="S57" s="26">
        <f t="shared" si="18"/>
        <v>2</v>
      </c>
      <c r="T57" s="26">
        <f t="shared" si="18"/>
        <v>2</v>
      </c>
      <c r="U57" s="26">
        <f t="shared" si="18"/>
        <v>2</v>
      </c>
      <c r="V57" s="23" t="s">
        <v>23</v>
      </c>
      <c r="W57" s="23" t="s">
        <v>23</v>
      </c>
      <c r="X57" s="26">
        <f t="shared" si="18"/>
        <v>10</v>
      </c>
      <c r="Y57" s="26">
        <f t="shared" si="18"/>
        <v>10</v>
      </c>
      <c r="Z57" s="26">
        <f t="shared" si="18"/>
        <v>10</v>
      </c>
      <c r="AA57" s="26">
        <f t="shared" si="18"/>
        <v>10</v>
      </c>
      <c r="AB57" s="26">
        <f t="shared" si="18"/>
        <v>10</v>
      </c>
      <c r="AC57" s="26">
        <f t="shared" si="18"/>
        <v>10</v>
      </c>
      <c r="AD57" s="26">
        <f t="shared" si="18"/>
        <v>10</v>
      </c>
      <c r="AE57" s="26">
        <f t="shared" si="18"/>
        <v>10</v>
      </c>
      <c r="AF57" s="26">
        <f t="shared" si="18"/>
        <v>10</v>
      </c>
      <c r="AG57" s="26">
        <f t="shared" si="18"/>
        <v>10</v>
      </c>
      <c r="AH57" s="26">
        <f t="shared" si="18"/>
        <v>10</v>
      </c>
      <c r="AI57" s="26">
        <f t="shared" si="18"/>
        <v>10</v>
      </c>
      <c r="AJ57" s="26">
        <f t="shared" si="18"/>
        <v>10</v>
      </c>
      <c r="AK57" s="26">
        <f t="shared" si="18"/>
        <v>10</v>
      </c>
      <c r="AL57" s="26">
        <f t="shared" si="18"/>
        <v>10</v>
      </c>
      <c r="AM57" s="26">
        <f t="shared" si="18"/>
        <v>10</v>
      </c>
      <c r="AN57" s="26">
        <f t="shared" si="18"/>
        <v>10</v>
      </c>
      <c r="AO57" s="26">
        <f t="shared" si="18"/>
        <v>10</v>
      </c>
      <c r="AP57" s="26">
        <f t="shared" si="18"/>
        <v>12</v>
      </c>
      <c r="AQ57" s="26">
        <f t="shared" si="18"/>
        <v>10</v>
      </c>
      <c r="AR57" s="26">
        <f t="shared" si="18"/>
        <v>10</v>
      </c>
      <c r="AS57" s="26">
        <f t="shared" si="18"/>
        <v>18</v>
      </c>
      <c r="AT57" s="26">
        <f t="shared" si="18"/>
        <v>16</v>
      </c>
      <c r="AU57" s="26">
        <f t="shared" si="18"/>
        <v>18</v>
      </c>
      <c r="AV57" s="46" t="s">
        <v>23</v>
      </c>
      <c r="AW57" s="46" t="s">
        <v>23</v>
      </c>
      <c r="AX57" s="46" t="s">
        <v>23</v>
      </c>
      <c r="AY57" s="46" t="s">
        <v>23</v>
      </c>
      <c r="AZ57" s="46" t="s">
        <v>23</v>
      </c>
      <c r="BA57" s="46" t="s">
        <v>23</v>
      </c>
      <c r="BB57" s="46" t="s">
        <v>23</v>
      </c>
      <c r="BC57" s="46" t="s">
        <v>23</v>
      </c>
      <c r="BD57" s="46" t="s">
        <v>23</v>
      </c>
      <c r="BE57" s="23">
        <f t="shared" si="4"/>
        <v>298</v>
      </c>
    </row>
    <row r="58" spans="1:57" ht="16.5" customHeight="1" thickBot="1">
      <c r="A58" s="197"/>
      <c r="B58" s="222"/>
      <c r="C58" s="242"/>
      <c r="D58" s="25" t="s">
        <v>24</v>
      </c>
      <c r="E58" s="26">
        <f>SUM(E60)</f>
        <v>1</v>
      </c>
      <c r="F58" s="26">
        <f aca="true" t="shared" si="19" ref="F58:AU58">SUM(F60)</f>
        <v>1</v>
      </c>
      <c r="G58" s="26">
        <f t="shared" si="19"/>
        <v>1</v>
      </c>
      <c r="H58" s="26">
        <f t="shared" si="19"/>
        <v>1</v>
      </c>
      <c r="I58" s="26">
        <f t="shared" si="19"/>
        <v>1</v>
      </c>
      <c r="J58" s="26">
        <f t="shared" si="19"/>
        <v>1</v>
      </c>
      <c r="K58" s="26">
        <f t="shared" si="19"/>
        <v>1</v>
      </c>
      <c r="L58" s="26">
        <f t="shared" si="19"/>
        <v>1</v>
      </c>
      <c r="M58" s="26">
        <f t="shared" si="19"/>
        <v>1</v>
      </c>
      <c r="N58" s="26">
        <f t="shared" si="19"/>
        <v>1</v>
      </c>
      <c r="O58" s="26">
        <f t="shared" si="19"/>
        <v>1</v>
      </c>
      <c r="P58" s="26">
        <f t="shared" si="19"/>
        <v>1</v>
      </c>
      <c r="Q58" s="26">
        <f t="shared" si="19"/>
        <v>1</v>
      </c>
      <c r="R58" s="26">
        <f t="shared" si="19"/>
        <v>1</v>
      </c>
      <c r="S58" s="26">
        <f t="shared" si="19"/>
        <v>1</v>
      </c>
      <c r="T58" s="26">
        <f t="shared" si="19"/>
        <v>1</v>
      </c>
      <c r="U58" s="26">
        <f t="shared" si="19"/>
        <v>1</v>
      </c>
      <c r="V58" s="23" t="s">
        <v>23</v>
      </c>
      <c r="W58" s="23" t="s">
        <v>23</v>
      </c>
      <c r="X58" s="26">
        <f t="shared" si="19"/>
        <v>2</v>
      </c>
      <c r="Y58" s="26">
        <f t="shared" si="19"/>
        <v>2</v>
      </c>
      <c r="Z58" s="26">
        <f t="shared" si="19"/>
        <v>2</v>
      </c>
      <c r="AA58" s="26">
        <f t="shared" si="19"/>
        <v>2</v>
      </c>
      <c r="AB58" s="26">
        <f t="shared" si="19"/>
        <v>2</v>
      </c>
      <c r="AC58" s="26">
        <f t="shared" si="19"/>
        <v>2</v>
      </c>
      <c r="AD58" s="26">
        <f t="shared" si="19"/>
        <v>2</v>
      </c>
      <c r="AE58" s="26">
        <f t="shared" si="19"/>
        <v>2</v>
      </c>
      <c r="AF58" s="26">
        <f t="shared" si="19"/>
        <v>2</v>
      </c>
      <c r="AG58" s="26">
        <f t="shared" si="19"/>
        <v>2</v>
      </c>
      <c r="AH58" s="26">
        <f t="shared" si="19"/>
        <v>2</v>
      </c>
      <c r="AI58" s="26">
        <f t="shared" si="19"/>
        <v>2</v>
      </c>
      <c r="AJ58" s="26">
        <f t="shared" si="19"/>
        <v>2</v>
      </c>
      <c r="AK58" s="26">
        <f t="shared" si="19"/>
        <v>2</v>
      </c>
      <c r="AL58" s="26">
        <f t="shared" si="19"/>
        <v>2</v>
      </c>
      <c r="AM58" s="26">
        <f t="shared" si="19"/>
        <v>2</v>
      </c>
      <c r="AN58" s="26">
        <f t="shared" si="19"/>
        <v>2</v>
      </c>
      <c r="AO58" s="26">
        <f t="shared" si="19"/>
        <v>2</v>
      </c>
      <c r="AP58" s="26">
        <f t="shared" si="19"/>
        <v>3</v>
      </c>
      <c r="AQ58" s="26">
        <f t="shared" si="19"/>
        <v>2</v>
      </c>
      <c r="AR58" s="26">
        <f t="shared" si="19"/>
        <v>2</v>
      </c>
      <c r="AS58" s="26">
        <f t="shared" si="19"/>
        <v>3</v>
      </c>
      <c r="AT58" s="26">
        <f t="shared" si="19"/>
        <v>2</v>
      </c>
      <c r="AU58" s="26">
        <f t="shared" si="19"/>
        <v>3</v>
      </c>
      <c r="AV58" s="46" t="s">
        <v>23</v>
      </c>
      <c r="AW58" s="46" t="s">
        <v>23</v>
      </c>
      <c r="AX58" s="46" t="s">
        <v>23</v>
      </c>
      <c r="AY58" s="46" t="s">
        <v>23</v>
      </c>
      <c r="AZ58" s="46" t="s">
        <v>23</v>
      </c>
      <c r="BA58" s="46" t="s">
        <v>23</v>
      </c>
      <c r="BB58" s="46" t="s">
        <v>23</v>
      </c>
      <c r="BC58" s="46" t="s">
        <v>23</v>
      </c>
      <c r="BD58" s="46" t="s">
        <v>23</v>
      </c>
      <c r="BE58" s="23">
        <f t="shared" si="4"/>
        <v>68</v>
      </c>
    </row>
    <row r="59" spans="1:57" ht="16.5" customHeight="1" thickBot="1">
      <c r="A59" s="197"/>
      <c r="B59" s="219" t="s">
        <v>108</v>
      </c>
      <c r="C59" s="174" t="s">
        <v>140</v>
      </c>
      <c r="D59" s="25" t="s">
        <v>22</v>
      </c>
      <c r="E59" s="26">
        <f>SUM(E61,E63,E64)</f>
        <v>2</v>
      </c>
      <c r="F59" s="26">
        <f aca="true" t="shared" si="20" ref="F59:AU59">SUM(F61,F63,F64)</f>
        <v>2</v>
      </c>
      <c r="G59" s="26">
        <f t="shared" si="20"/>
        <v>2</v>
      </c>
      <c r="H59" s="26">
        <f t="shared" si="20"/>
        <v>2</v>
      </c>
      <c r="I59" s="26">
        <f t="shared" si="20"/>
        <v>2</v>
      </c>
      <c r="J59" s="26">
        <f t="shared" si="20"/>
        <v>2</v>
      </c>
      <c r="K59" s="26">
        <f t="shared" si="20"/>
        <v>2</v>
      </c>
      <c r="L59" s="26">
        <f t="shared" si="20"/>
        <v>2</v>
      </c>
      <c r="M59" s="26">
        <f t="shared" si="20"/>
        <v>2</v>
      </c>
      <c r="N59" s="26">
        <f t="shared" si="20"/>
        <v>2</v>
      </c>
      <c r="O59" s="26">
        <f t="shared" si="20"/>
        <v>2</v>
      </c>
      <c r="P59" s="26">
        <f t="shared" si="20"/>
        <v>2</v>
      </c>
      <c r="Q59" s="26">
        <f t="shared" si="20"/>
        <v>2</v>
      </c>
      <c r="R59" s="26">
        <f t="shared" si="20"/>
        <v>2</v>
      </c>
      <c r="S59" s="26">
        <f t="shared" si="20"/>
        <v>2</v>
      </c>
      <c r="T59" s="26">
        <f t="shared" si="20"/>
        <v>2</v>
      </c>
      <c r="U59" s="26">
        <f t="shared" si="20"/>
        <v>2</v>
      </c>
      <c r="V59" s="23" t="s">
        <v>23</v>
      </c>
      <c r="W59" s="23" t="s">
        <v>23</v>
      </c>
      <c r="X59" s="26">
        <f t="shared" si="20"/>
        <v>10</v>
      </c>
      <c r="Y59" s="26">
        <f t="shared" si="20"/>
        <v>10</v>
      </c>
      <c r="Z59" s="26">
        <f t="shared" si="20"/>
        <v>10</v>
      </c>
      <c r="AA59" s="26">
        <f t="shared" si="20"/>
        <v>10</v>
      </c>
      <c r="AB59" s="26">
        <f t="shared" si="20"/>
        <v>10</v>
      </c>
      <c r="AC59" s="26">
        <f t="shared" si="20"/>
        <v>10</v>
      </c>
      <c r="AD59" s="26">
        <f t="shared" si="20"/>
        <v>10</v>
      </c>
      <c r="AE59" s="26">
        <f t="shared" si="20"/>
        <v>10</v>
      </c>
      <c r="AF59" s="26">
        <f t="shared" si="20"/>
        <v>10</v>
      </c>
      <c r="AG59" s="26">
        <f t="shared" si="20"/>
        <v>10</v>
      </c>
      <c r="AH59" s="26">
        <f t="shared" si="20"/>
        <v>10</v>
      </c>
      <c r="AI59" s="26">
        <f t="shared" si="20"/>
        <v>10</v>
      </c>
      <c r="AJ59" s="26">
        <f t="shared" si="20"/>
        <v>10</v>
      </c>
      <c r="AK59" s="26">
        <f t="shared" si="20"/>
        <v>10</v>
      </c>
      <c r="AL59" s="26">
        <f t="shared" si="20"/>
        <v>10</v>
      </c>
      <c r="AM59" s="26">
        <f t="shared" si="20"/>
        <v>10</v>
      </c>
      <c r="AN59" s="26">
        <f t="shared" si="20"/>
        <v>10</v>
      </c>
      <c r="AO59" s="26">
        <f t="shared" si="20"/>
        <v>10</v>
      </c>
      <c r="AP59" s="26">
        <f t="shared" si="20"/>
        <v>12</v>
      </c>
      <c r="AQ59" s="26">
        <f t="shared" si="20"/>
        <v>10</v>
      </c>
      <c r="AR59" s="26">
        <f t="shared" si="20"/>
        <v>10</v>
      </c>
      <c r="AS59" s="26">
        <f t="shared" si="20"/>
        <v>18</v>
      </c>
      <c r="AT59" s="26">
        <f t="shared" si="20"/>
        <v>16</v>
      </c>
      <c r="AU59" s="26">
        <f t="shared" si="20"/>
        <v>18</v>
      </c>
      <c r="AV59" s="46" t="s">
        <v>23</v>
      </c>
      <c r="AW59" s="46" t="s">
        <v>23</v>
      </c>
      <c r="AX59" s="46" t="s">
        <v>23</v>
      </c>
      <c r="AY59" s="46" t="s">
        <v>23</v>
      </c>
      <c r="AZ59" s="46" t="s">
        <v>23</v>
      </c>
      <c r="BA59" s="46" t="s">
        <v>23</v>
      </c>
      <c r="BB59" s="46" t="s">
        <v>23</v>
      </c>
      <c r="BC59" s="46" t="s">
        <v>23</v>
      </c>
      <c r="BD59" s="46" t="s">
        <v>23</v>
      </c>
      <c r="BE59" s="23">
        <f t="shared" si="4"/>
        <v>298</v>
      </c>
    </row>
    <row r="60" spans="1:57" ht="16.5" customHeight="1" thickBot="1">
      <c r="A60" s="197"/>
      <c r="B60" s="220"/>
      <c r="C60" s="181"/>
      <c r="D60" s="25" t="s">
        <v>24</v>
      </c>
      <c r="E60" s="44">
        <f>SUM(E62)</f>
        <v>1</v>
      </c>
      <c r="F60" s="44">
        <f aca="true" t="shared" si="21" ref="F60:U60">SUM(F62)</f>
        <v>1</v>
      </c>
      <c r="G60" s="44">
        <f t="shared" si="21"/>
        <v>1</v>
      </c>
      <c r="H60" s="44">
        <f t="shared" si="21"/>
        <v>1</v>
      </c>
      <c r="I60" s="44">
        <f t="shared" si="21"/>
        <v>1</v>
      </c>
      <c r="J60" s="44">
        <f t="shared" si="21"/>
        <v>1</v>
      </c>
      <c r="K60" s="44">
        <f t="shared" si="21"/>
        <v>1</v>
      </c>
      <c r="L60" s="44">
        <f t="shared" si="21"/>
        <v>1</v>
      </c>
      <c r="M60" s="44">
        <f t="shared" si="21"/>
        <v>1</v>
      </c>
      <c r="N60" s="44">
        <f t="shared" si="21"/>
        <v>1</v>
      </c>
      <c r="O60" s="44">
        <f t="shared" si="21"/>
        <v>1</v>
      </c>
      <c r="P60" s="44">
        <f t="shared" si="21"/>
        <v>1</v>
      </c>
      <c r="Q60" s="44">
        <f t="shared" si="21"/>
        <v>1</v>
      </c>
      <c r="R60" s="44">
        <f t="shared" si="21"/>
        <v>1</v>
      </c>
      <c r="S60" s="44">
        <f t="shared" si="21"/>
        <v>1</v>
      </c>
      <c r="T60" s="44">
        <f t="shared" si="21"/>
        <v>1</v>
      </c>
      <c r="U60" s="44">
        <f t="shared" si="21"/>
        <v>1</v>
      </c>
      <c r="V60" s="23" t="s">
        <v>23</v>
      </c>
      <c r="W60" s="23" t="s">
        <v>23</v>
      </c>
      <c r="X60" s="44">
        <f>SUM(X62)</f>
        <v>2</v>
      </c>
      <c r="Y60" s="44">
        <f aca="true" t="shared" si="22" ref="Y60:AU60">SUM(Y62)</f>
        <v>2</v>
      </c>
      <c r="Z60" s="44">
        <f t="shared" si="22"/>
        <v>2</v>
      </c>
      <c r="AA60" s="44">
        <f t="shared" si="22"/>
        <v>2</v>
      </c>
      <c r="AB60" s="44">
        <f t="shared" si="22"/>
        <v>2</v>
      </c>
      <c r="AC60" s="44">
        <f t="shared" si="22"/>
        <v>2</v>
      </c>
      <c r="AD60" s="44">
        <f t="shared" si="22"/>
        <v>2</v>
      </c>
      <c r="AE60" s="44">
        <f t="shared" si="22"/>
        <v>2</v>
      </c>
      <c r="AF60" s="44">
        <f t="shared" si="22"/>
        <v>2</v>
      </c>
      <c r="AG60" s="44">
        <f t="shared" si="22"/>
        <v>2</v>
      </c>
      <c r="AH60" s="44">
        <f t="shared" si="22"/>
        <v>2</v>
      </c>
      <c r="AI60" s="44">
        <f t="shared" si="22"/>
        <v>2</v>
      </c>
      <c r="AJ60" s="44">
        <f t="shared" si="22"/>
        <v>2</v>
      </c>
      <c r="AK60" s="44">
        <f t="shared" si="22"/>
        <v>2</v>
      </c>
      <c r="AL60" s="44">
        <f t="shared" si="22"/>
        <v>2</v>
      </c>
      <c r="AM60" s="44">
        <f t="shared" si="22"/>
        <v>2</v>
      </c>
      <c r="AN60" s="44">
        <f t="shared" si="22"/>
        <v>2</v>
      </c>
      <c r="AO60" s="44">
        <f t="shared" si="22"/>
        <v>2</v>
      </c>
      <c r="AP60" s="44">
        <f t="shared" si="22"/>
        <v>3</v>
      </c>
      <c r="AQ60" s="44">
        <f t="shared" si="22"/>
        <v>2</v>
      </c>
      <c r="AR60" s="44">
        <f t="shared" si="22"/>
        <v>2</v>
      </c>
      <c r="AS60" s="44">
        <f t="shared" si="22"/>
        <v>3</v>
      </c>
      <c r="AT60" s="44">
        <f t="shared" si="22"/>
        <v>2</v>
      </c>
      <c r="AU60" s="44">
        <f t="shared" si="22"/>
        <v>3</v>
      </c>
      <c r="AV60" s="46" t="s">
        <v>23</v>
      </c>
      <c r="AW60" s="46" t="s">
        <v>23</v>
      </c>
      <c r="AX60" s="46" t="s">
        <v>23</v>
      </c>
      <c r="AY60" s="46" t="s">
        <v>23</v>
      </c>
      <c r="AZ60" s="46" t="s">
        <v>23</v>
      </c>
      <c r="BA60" s="46" t="s">
        <v>23</v>
      </c>
      <c r="BB60" s="46" t="s">
        <v>23</v>
      </c>
      <c r="BC60" s="46" t="s">
        <v>23</v>
      </c>
      <c r="BD60" s="46" t="s">
        <v>23</v>
      </c>
      <c r="BE60" s="23">
        <f t="shared" si="4"/>
        <v>68</v>
      </c>
    </row>
    <row r="61" spans="1:57" ht="15" customHeight="1" thickBot="1">
      <c r="A61" s="197"/>
      <c r="B61" s="219" t="s">
        <v>33</v>
      </c>
      <c r="C61" s="174" t="s">
        <v>141</v>
      </c>
      <c r="D61" s="25" t="s">
        <v>22</v>
      </c>
      <c r="E61" s="118">
        <v>2</v>
      </c>
      <c r="F61" s="118">
        <v>2</v>
      </c>
      <c r="G61" s="118">
        <v>2</v>
      </c>
      <c r="H61" s="118">
        <v>2</v>
      </c>
      <c r="I61" s="118">
        <v>2</v>
      </c>
      <c r="J61" s="118">
        <v>2</v>
      </c>
      <c r="K61" s="118">
        <v>2</v>
      </c>
      <c r="L61" s="118">
        <v>2</v>
      </c>
      <c r="M61" s="118">
        <v>2</v>
      </c>
      <c r="N61" s="118">
        <v>2</v>
      </c>
      <c r="O61" s="118">
        <v>2</v>
      </c>
      <c r="P61" s="118">
        <v>2</v>
      </c>
      <c r="Q61" s="118">
        <v>2</v>
      </c>
      <c r="R61" s="118">
        <v>2</v>
      </c>
      <c r="S61" s="118">
        <v>2</v>
      </c>
      <c r="T61" s="118">
        <v>2</v>
      </c>
      <c r="U61" s="118">
        <v>2</v>
      </c>
      <c r="V61" s="23" t="s">
        <v>23</v>
      </c>
      <c r="W61" s="23" t="s">
        <v>23</v>
      </c>
      <c r="X61" s="122">
        <v>4</v>
      </c>
      <c r="Y61" s="122">
        <v>4</v>
      </c>
      <c r="Z61" s="122">
        <v>4</v>
      </c>
      <c r="AA61" s="122">
        <v>4</v>
      </c>
      <c r="AB61" s="122">
        <v>4</v>
      </c>
      <c r="AC61" s="122">
        <v>4</v>
      </c>
      <c r="AD61" s="122">
        <v>4</v>
      </c>
      <c r="AE61" s="122">
        <v>4</v>
      </c>
      <c r="AF61" s="122">
        <v>4</v>
      </c>
      <c r="AG61" s="122">
        <v>4</v>
      </c>
      <c r="AH61" s="122">
        <v>4</v>
      </c>
      <c r="AI61" s="122">
        <v>4</v>
      </c>
      <c r="AJ61" s="122">
        <v>4</v>
      </c>
      <c r="AK61" s="122">
        <v>4</v>
      </c>
      <c r="AL61" s="122">
        <v>4</v>
      </c>
      <c r="AM61" s="122">
        <v>4</v>
      </c>
      <c r="AN61" s="122">
        <v>4</v>
      </c>
      <c r="AO61" s="122">
        <v>4</v>
      </c>
      <c r="AP61" s="122">
        <v>6</v>
      </c>
      <c r="AQ61" s="122">
        <v>4</v>
      </c>
      <c r="AR61" s="122">
        <v>4</v>
      </c>
      <c r="AS61" s="122">
        <v>6</v>
      </c>
      <c r="AT61" s="125">
        <v>4</v>
      </c>
      <c r="AU61" s="125">
        <v>6</v>
      </c>
      <c r="AV61" s="46" t="s">
        <v>23</v>
      </c>
      <c r="AW61" s="46" t="s">
        <v>23</v>
      </c>
      <c r="AX61" s="46" t="s">
        <v>23</v>
      </c>
      <c r="AY61" s="46" t="s">
        <v>23</v>
      </c>
      <c r="AZ61" s="46" t="s">
        <v>23</v>
      </c>
      <c r="BA61" s="46" t="s">
        <v>23</v>
      </c>
      <c r="BB61" s="46" t="s">
        <v>23</v>
      </c>
      <c r="BC61" s="46" t="s">
        <v>23</v>
      </c>
      <c r="BD61" s="46" t="s">
        <v>23</v>
      </c>
      <c r="BE61" s="23">
        <f t="shared" si="4"/>
        <v>136</v>
      </c>
    </row>
    <row r="62" spans="1:57" ht="13.5" customHeight="1" thickBot="1">
      <c r="A62" s="197"/>
      <c r="B62" s="220"/>
      <c r="C62" s="181"/>
      <c r="D62" s="25" t="s">
        <v>24</v>
      </c>
      <c r="E62" s="115">
        <v>1</v>
      </c>
      <c r="F62" s="115">
        <v>1</v>
      </c>
      <c r="G62" s="115">
        <v>1</v>
      </c>
      <c r="H62" s="115">
        <v>1</v>
      </c>
      <c r="I62" s="115">
        <v>1</v>
      </c>
      <c r="J62" s="115">
        <v>1</v>
      </c>
      <c r="K62" s="115">
        <v>1</v>
      </c>
      <c r="L62" s="115">
        <v>1</v>
      </c>
      <c r="M62" s="115">
        <v>1</v>
      </c>
      <c r="N62" s="115">
        <v>1</v>
      </c>
      <c r="O62" s="115">
        <v>1</v>
      </c>
      <c r="P62" s="115">
        <v>1</v>
      </c>
      <c r="Q62" s="115">
        <v>1</v>
      </c>
      <c r="R62" s="115">
        <v>1</v>
      </c>
      <c r="S62" s="115">
        <v>1</v>
      </c>
      <c r="T62" s="115">
        <v>1</v>
      </c>
      <c r="U62" s="115">
        <v>1</v>
      </c>
      <c r="V62" s="23" t="s">
        <v>23</v>
      </c>
      <c r="W62" s="23" t="s">
        <v>23</v>
      </c>
      <c r="X62" s="117">
        <v>2</v>
      </c>
      <c r="Y62" s="117">
        <v>2</v>
      </c>
      <c r="Z62" s="117">
        <v>2</v>
      </c>
      <c r="AA62" s="117">
        <v>2</v>
      </c>
      <c r="AB62" s="117">
        <v>2</v>
      </c>
      <c r="AC62" s="117">
        <v>2</v>
      </c>
      <c r="AD62" s="117">
        <v>2</v>
      </c>
      <c r="AE62" s="117">
        <v>2</v>
      </c>
      <c r="AF62" s="117">
        <v>2</v>
      </c>
      <c r="AG62" s="117">
        <v>2</v>
      </c>
      <c r="AH62" s="117">
        <v>2</v>
      </c>
      <c r="AI62" s="117">
        <v>2</v>
      </c>
      <c r="AJ62" s="117">
        <v>2</v>
      </c>
      <c r="AK62" s="117">
        <v>2</v>
      </c>
      <c r="AL62" s="117">
        <v>2</v>
      </c>
      <c r="AM62" s="117">
        <v>2</v>
      </c>
      <c r="AN62" s="117">
        <v>2</v>
      </c>
      <c r="AO62" s="117">
        <v>2</v>
      </c>
      <c r="AP62" s="117">
        <v>3</v>
      </c>
      <c r="AQ62" s="117">
        <v>2</v>
      </c>
      <c r="AR62" s="117">
        <v>2</v>
      </c>
      <c r="AS62" s="117">
        <v>3</v>
      </c>
      <c r="AT62" s="117">
        <v>2</v>
      </c>
      <c r="AU62" s="117">
        <v>3</v>
      </c>
      <c r="AV62" s="46" t="s">
        <v>23</v>
      </c>
      <c r="AW62" s="46" t="s">
        <v>23</v>
      </c>
      <c r="AX62" s="46" t="s">
        <v>23</v>
      </c>
      <c r="AY62" s="46" t="s">
        <v>23</v>
      </c>
      <c r="AZ62" s="46" t="s">
        <v>23</v>
      </c>
      <c r="BA62" s="46" t="s">
        <v>23</v>
      </c>
      <c r="BB62" s="46" t="s">
        <v>23</v>
      </c>
      <c r="BC62" s="46" t="s">
        <v>23</v>
      </c>
      <c r="BD62" s="46" t="s">
        <v>23</v>
      </c>
      <c r="BE62" s="67">
        <f t="shared" si="4"/>
        <v>68</v>
      </c>
    </row>
    <row r="63" spans="1:57" ht="16.5" customHeight="1" thickBot="1">
      <c r="A63" s="197"/>
      <c r="B63" s="51" t="s">
        <v>79</v>
      </c>
      <c r="C63" s="52" t="s">
        <v>34</v>
      </c>
      <c r="D63" s="25" t="s">
        <v>22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42"/>
      <c r="V63" s="23" t="s">
        <v>23</v>
      </c>
      <c r="W63" s="23" t="s">
        <v>23</v>
      </c>
      <c r="X63" s="122">
        <v>6</v>
      </c>
      <c r="Y63" s="122">
        <v>6</v>
      </c>
      <c r="Z63" s="122">
        <v>6</v>
      </c>
      <c r="AA63" s="122">
        <v>6</v>
      </c>
      <c r="AB63" s="122">
        <v>6</v>
      </c>
      <c r="AC63" s="122">
        <v>6</v>
      </c>
      <c r="AD63" s="122">
        <v>6</v>
      </c>
      <c r="AE63" s="122">
        <v>6</v>
      </c>
      <c r="AF63" s="122">
        <v>6</v>
      </c>
      <c r="AG63" s="122">
        <v>6</v>
      </c>
      <c r="AH63" s="122">
        <v>6</v>
      </c>
      <c r="AI63" s="122">
        <v>6</v>
      </c>
      <c r="AJ63" s="122">
        <v>6</v>
      </c>
      <c r="AK63" s="122">
        <v>6</v>
      </c>
      <c r="AL63" s="122">
        <v>6</v>
      </c>
      <c r="AM63" s="122">
        <v>6</v>
      </c>
      <c r="AN63" s="122">
        <v>6</v>
      </c>
      <c r="AO63" s="122">
        <v>6</v>
      </c>
      <c r="AP63" s="122">
        <v>6</v>
      </c>
      <c r="AQ63" s="122">
        <v>6</v>
      </c>
      <c r="AR63" s="122">
        <v>6</v>
      </c>
      <c r="AS63" s="122">
        <v>12</v>
      </c>
      <c r="AT63" s="122">
        <v>12</v>
      </c>
      <c r="AU63" s="122">
        <v>12</v>
      </c>
      <c r="AV63" s="46" t="s">
        <v>23</v>
      </c>
      <c r="AW63" s="46" t="s">
        <v>23</v>
      </c>
      <c r="AX63" s="46" t="s">
        <v>23</v>
      </c>
      <c r="AY63" s="46" t="s">
        <v>23</v>
      </c>
      <c r="AZ63" s="46" t="s">
        <v>23</v>
      </c>
      <c r="BA63" s="46" t="s">
        <v>23</v>
      </c>
      <c r="BB63" s="46" t="s">
        <v>23</v>
      </c>
      <c r="BC63" s="46" t="s">
        <v>23</v>
      </c>
      <c r="BD63" s="46" t="s">
        <v>23</v>
      </c>
      <c r="BE63" s="23">
        <f t="shared" si="4"/>
        <v>162</v>
      </c>
    </row>
    <row r="64" spans="1:57" ht="15" customHeight="1" thickBot="1">
      <c r="A64" s="197"/>
      <c r="B64" s="50" t="s">
        <v>109</v>
      </c>
      <c r="C64" s="41" t="s">
        <v>35</v>
      </c>
      <c r="D64" s="25" t="s">
        <v>22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3" t="s">
        <v>23</v>
      </c>
      <c r="W64" s="23" t="s">
        <v>23</v>
      </c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4"/>
      <c r="AU64" s="27"/>
      <c r="AV64" s="46" t="s">
        <v>23</v>
      </c>
      <c r="AW64" s="46" t="s">
        <v>23</v>
      </c>
      <c r="AX64" s="46" t="s">
        <v>23</v>
      </c>
      <c r="AY64" s="46" t="s">
        <v>23</v>
      </c>
      <c r="AZ64" s="46" t="s">
        <v>23</v>
      </c>
      <c r="BA64" s="46" t="s">
        <v>23</v>
      </c>
      <c r="BB64" s="46" t="s">
        <v>23</v>
      </c>
      <c r="BC64" s="46" t="s">
        <v>23</v>
      </c>
      <c r="BD64" s="46" t="s">
        <v>23</v>
      </c>
      <c r="BE64" s="23">
        <f t="shared" si="4"/>
        <v>0</v>
      </c>
    </row>
    <row r="65" spans="1:57" s="57" customFormat="1" ht="13.5" customHeight="1" hidden="1" thickBot="1">
      <c r="A65" s="197"/>
      <c r="B65" s="217" t="s">
        <v>36</v>
      </c>
      <c r="C65" s="217" t="s">
        <v>37</v>
      </c>
      <c r="D65" s="53" t="s">
        <v>22</v>
      </c>
      <c r="E65" s="54">
        <f>SUM(E67,E69,E70)</f>
        <v>0</v>
      </c>
      <c r="F65" s="54">
        <f aca="true" t="shared" si="23" ref="F65:BE65">SUM(F67,F69,F70)</f>
        <v>0</v>
      </c>
      <c r="G65" s="54">
        <f t="shared" si="23"/>
        <v>0</v>
      </c>
      <c r="H65" s="54">
        <f t="shared" si="23"/>
        <v>0</v>
      </c>
      <c r="I65" s="54">
        <f t="shared" si="23"/>
        <v>0</v>
      </c>
      <c r="J65" s="54">
        <f t="shared" si="23"/>
        <v>0</v>
      </c>
      <c r="K65" s="54">
        <f t="shared" si="23"/>
        <v>0</v>
      </c>
      <c r="L65" s="54">
        <f t="shared" si="23"/>
        <v>0</v>
      </c>
      <c r="M65" s="54">
        <f t="shared" si="23"/>
        <v>0</v>
      </c>
      <c r="N65" s="54">
        <f t="shared" si="23"/>
        <v>0</v>
      </c>
      <c r="O65" s="54">
        <f t="shared" si="23"/>
        <v>0</v>
      </c>
      <c r="P65" s="54">
        <f t="shared" si="23"/>
        <v>0</v>
      </c>
      <c r="Q65" s="54">
        <f t="shared" si="23"/>
        <v>0</v>
      </c>
      <c r="R65" s="54">
        <f t="shared" si="23"/>
        <v>0</v>
      </c>
      <c r="S65" s="54">
        <f t="shared" si="23"/>
        <v>0</v>
      </c>
      <c r="T65" s="54">
        <f t="shared" si="23"/>
        <v>0</v>
      </c>
      <c r="U65" s="54">
        <f t="shared" si="23"/>
        <v>0</v>
      </c>
      <c r="V65" s="55" t="s">
        <v>23</v>
      </c>
      <c r="W65" s="23" t="s">
        <v>23</v>
      </c>
      <c r="X65" s="54">
        <f t="shared" si="23"/>
        <v>0</v>
      </c>
      <c r="Y65" s="54">
        <f t="shared" si="23"/>
        <v>0</v>
      </c>
      <c r="Z65" s="54">
        <f t="shared" si="23"/>
        <v>0</v>
      </c>
      <c r="AA65" s="54">
        <f t="shared" si="23"/>
        <v>0</v>
      </c>
      <c r="AB65" s="54">
        <f t="shared" si="23"/>
        <v>0</v>
      </c>
      <c r="AC65" s="54">
        <f t="shared" si="23"/>
        <v>0</v>
      </c>
      <c r="AD65" s="54">
        <f t="shared" si="23"/>
        <v>0</v>
      </c>
      <c r="AE65" s="54">
        <f t="shared" si="23"/>
        <v>0</v>
      </c>
      <c r="AF65" s="54">
        <f t="shared" si="23"/>
        <v>0</v>
      </c>
      <c r="AG65" s="54">
        <f t="shared" si="23"/>
        <v>0</v>
      </c>
      <c r="AH65" s="54">
        <f t="shared" si="23"/>
        <v>0</v>
      </c>
      <c r="AI65" s="54">
        <f t="shared" si="23"/>
        <v>0</v>
      </c>
      <c r="AJ65" s="54">
        <f t="shared" si="23"/>
        <v>0</v>
      </c>
      <c r="AK65" s="54">
        <f t="shared" si="23"/>
        <v>0</v>
      </c>
      <c r="AL65" s="54">
        <f t="shared" si="23"/>
        <v>0</v>
      </c>
      <c r="AM65" s="54">
        <f t="shared" si="23"/>
        <v>0</v>
      </c>
      <c r="AN65" s="54">
        <f t="shared" si="23"/>
        <v>0</v>
      </c>
      <c r="AO65" s="54">
        <f t="shared" si="23"/>
        <v>0</v>
      </c>
      <c r="AP65" s="54">
        <f t="shared" si="23"/>
        <v>0</v>
      </c>
      <c r="AQ65" s="54">
        <f t="shared" si="23"/>
        <v>0</v>
      </c>
      <c r="AR65" s="54">
        <f t="shared" si="23"/>
        <v>0</v>
      </c>
      <c r="AS65" s="54">
        <f t="shared" si="23"/>
        <v>0</v>
      </c>
      <c r="AT65" s="56">
        <f t="shared" si="23"/>
        <v>0</v>
      </c>
      <c r="AU65" s="56">
        <f t="shared" si="23"/>
        <v>0</v>
      </c>
      <c r="AV65" s="80">
        <f t="shared" si="23"/>
        <v>0</v>
      </c>
      <c r="AW65" s="80">
        <f t="shared" si="23"/>
        <v>0</v>
      </c>
      <c r="AX65" s="80">
        <f t="shared" si="23"/>
        <v>0</v>
      </c>
      <c r="AY65" s="80">
        <f t="shared" si="23"/>
        <v>0</v>
      </c>
      <c r="AZ65" s="80">
        <f t="shared" si="23"/>
        <v>0</v>
      </c>
      <c r="BA65" s="80">
        <f t="shared" si="23"/>
        <v>0</v>
      </c>
      <c r="BB65" s="80">
        <f t="shared" si="23"/>
        <v>0</v>
      </c>
      <c r="BC65" s="80">
        <f t="shared" si="23"/>
        <v>0</v>
      </c>
      <c r="BD65" s="80">
        <f t="shared" si="23"/>
        <v>0</v>
      </c>
      <c r="BE65" s="54">
        <f t="shared" si="23"/>
        <v>0</v>
      </c>
    </row>
    <row r="66" spans="1:57" s="57" customFormat="1" ht="13.5" customHeight="1" hidden="1" thickBot="1">
      <c r="A66" s="197"/>
      <c r="B66" s="218"/>
      <c r="C66" s="218"/>
      <c r="D66" s="53" t="s">
        <v>24</v>
      </c>
      <c r="E66" s="54">
        <f>SUM(E68)</f>
        <v>0</v>
      </c>
      <c r="F66" s="54">
        <f aca="true" t="shared" si="24" ref="F66:BE66">SUM(F68)</f>
        <v>0</v>
      </c>
      <c r="G66" s="54">
        <f t="shared" si="24"/>
        <v>0</v>
      </c>
      <c r="H66" s="54">
        <f t="shared" si="24"/>
        <v>0</v>
      </c>
      <c r="I66" s="54">
        <f t="shared" si="24"/>
        <v>0</v>
      </c>
      <c r="J66" s="54">
        <f t="shared" si="24"/>
        <v>0</v>
      </c>
      <c r="K66" s="54">
        <f t="shared" si="24"/>
        <v>0</v>
      </c>
      <c r="L66" s="54">
        <f t="shared" si="24"/>
        <v>0</v>
      </c>
      <c r="M66" s="54">
        <f t="shared" si="24"/>
        <v>0</v>
      </c>
      <c r="N66" s="54">
        <f t="shared" si="24"/>
        <v>0</v>
      </c>
      <c r="O66" s="54">
        <f t="shared" si="24"/>
        <v>0</v>
      </c>
      <c r="P66" s="54">
        <f t="shared" si="24"/>
        <v>0</v>
      </c>
      <c r="Q66" s="54">
        <f t="shared" si="24"/>
        <v>0</v>
      </c>
      <c r="R66" s="54">
        <f t="shared" si="24"/>
        <v>0</v>
      </c>
      <c r="S66" s="54">
        <f t="shared" si="24"/>
        <v>0</v>
      </c>
      <c r="T66" s="54">
        <f t="shared" si="24"/>
        <v>0</v>
      </c>
      <c r="U66" s="54">
        <f t="shared" si="24"/>
        <v>0</v>
      </c>
      <c r="V66" s="55" t="s">
        <v>23</v>
      </c>
      <c r="W66" s="23" t="s">
        <v>23</v>
      </c>
      <c r="X66" s="54">
        <f t="shared" si="24"/>
        <v>0</v>
      </c>
      <c r="Y66" s="54">
        <f t="shared" si="24"/>
        <v>0</v>
      </c>
      <c r="Z66" s="54">
        <f t="shared" si="24"/>
        <v>0</v>
      </c>
      <c r="AA66" s="54">
        <f t="shared" si="24"/>
        <v>0</v>
      </c>
      <c r="AB66" s="54">
        <f t="shared" si="24"/>
        <v>0</v>
      </c>
      <c r="AC66" s="54">
        <f t="shared" si="24"/>
        <v>0</v>
      </c>
      <c r="AD66" s="54">
        <f t="shared" si="24"/>
        <v>0</v>
      </c>
      <c r="AE66" s="54">
        <f t="shared" si="24"/>
        <v>0</v>
      </c>
      <c r="AF66" s="54">
        <f t="shared" si="24"/>
        <v>0</v>
      </c>
      <c r="AG66" s="54">
        <f t="shared" si="24"/>
        <v>0</v>
      </c>
      <c r="AH66" s="54">
        <f t="shared" si="24"/>
        <v>0</v>
      </c>
      <c r="AI66" s="54">
        <f t="shared" si="24"/>
        <v>0</v>
      </c>
      <c r="AJ66" s="54">
        <f t="shared" si="24"/>
        <v>0</v>
      </c>
      <c r="AK66" s="54">
        <f t="shared" si="24"/>
        <v>0</v>
      </c>
      <c r="AL66" s="54">
        <f t="shared" si="24"/>
        <v>0</v>
      </c>
      <c r="AM66" s="54">
        <f t="shared" si="24"/>
        <v>0</v>
      </c>
      <c r="AN66" s="54">
        <f t="shared" si="24"/>
        <v>0</v>
      </c>
      <c r="AO66" s="54">
        <f t="shared" si="24"/>
        <v>0</v>
      </c>
      <c r="AP66" s="54">
        <f t="shared" si="24"/>
        <v>0</v>
      </c>
      <c r="AQ66" s="54">
        <f t="shared" si="24"/>
        <v>0</v>
      </c>
      <c r="AR66" s="54">
        <f t="shared" si="24"/>
        <v>0</v>
      </c>
      <c r="AS66" s="54">
        <f t="shared" si="24"/>
        <v>0</v>
      </c>
      <c r="AT66" s="56">
        <f t="shared" si="24"/>
        <v>0</v>
      </c>
      <c r="AU66" s="56">
        <f t="shared" si="24"/>
        <v>0</v>
      </c>
      <c r="AV66" s="80">
        <f t="shared" si="24"/>
        <v>0</v>
      </c>
      <c r="AW66" s="80">
        <f t="shared" si="24"/>
        <v>0</v>
      </c>
      <c r="AX66" s="80">
        <f t="shared" si="24"/>
        <v>0</v>
      </c>
      <c r="AY66" s="80">
        <f t="shared" si="24"/>
        <v>0</v>
      </c>
      <c r="AZ66" s="80">
        <f t="shared" si="24"/>
        <v>0</v>
      </c>
      <c r="BA66" s="80">
        <f t="shared" si="24"/>
        <v>0</v>
      </c>
      <c r="BB66" s="80">
        <f t="shared" si="24"/>
        <v>0</v>
      </c>
      <c r="BC66" s="80">
        <f t="shared" si="24"/>
        <v>0</v>
      </c>
      <c r="BD66" s="80">
        <f t="shared" si="24"/>
        <v>0</v>
      </c>
      <c r="BE66" s="54">
        <f t="shared" si="24"/>
        <v>0</v>
      </c>
    </row>
    <row r="67" spans="1:57" s="57" customFormat="1" ht="13.5" customHeight="1" hidden="1" thickBot="1">
      <c r="A67" s="197"/>
      <c r="B67" s="223" t="s">
        <v>38</v>
      </c>
      <c r="C67" s="225" t="s">
        <v>39</v>
      </c>
      <c r="D67" s="58" t="s">
        <v>22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 t="s">
        <v>23</v>
      </c>
      <c r="W67" s="23" t="s">
        <v>23</v>
      </c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9"/>
      <c r="AU67" s="59"/>
      <c r="AV67" s="81"/>
      <c r="AW67" s="81"/>
      <c r="AX67" s="81"/>
      <c r="AY67" s="81"/>
      <c r="AZ67" s="81"/>
      <c r="BA67" s="81"/>
      <c r="BB67" s="81"/>
      <c r="BC67" s="81"/>
      <c r="BD67" s="81"/>
      <c r="BE67" s="58">
        <f>SUM(E67:BD67)</f>
        <v>0</v>
      </c>
    </row>
    <row r="68" spans="1:57" s="57" customFormat="1" ht="13.5" customHeight="1" hidden="1" thickBot="1">
      <c r="A68" s="197"/>
      <c r="B68" s="224"/>
      <c r="C68" s="226"/>
      <c r="D68" s="58" t="s">
        <v>24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 t="s">
        <v>23</v>
      </c>
      <c r="W68" s="23" t="s">
        <v>23</v>
      </c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9"/>
      <c r="AU68" s="59"/>
      <c r="AV68" s="81"/>
      <c r="AW68" s="81"/>
      <c r="AX68" s="81"/>
      <c r="AY68" s="81"/>
      <c r="AZ68" s="81"/>
      <c r="BA68" s="81"/>
      <c r="BB68" s="81"/>
      <c r="BC68" s="81"/>
      <c r="BD68" s="81"/>
      <c r="BE68" s="61">
        <f>SUM(E68:BD68)</f>
        <v>0</v>
      </c>
    </row>
    <row r="69" spans="1:57" s="57" customFormat="1" ht="13.5" customHeight="1" hidden="1" thickBot="1">
      <c r="A69" s="197"/>
      <c r="B69" s="58" t="s">
        <v>40</v>
      </c>
      <c r="C69" s="62" t="s">
        <v>34</v>
      </c>
      <c r="D69" s="58" t="s">
        <v>22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 t="s">
        <v>23</v>
      </c>
      <c r="W69" s="23" t="s">
        <v>23</v>
      </c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9"/>
      <c r="AU69" s="59"/>
      <c r="AV69" s="81"/>
      <c r="AW69" s="81"/>
      <c r="AX69" s="81"/>
      <c r="AY69" s="81"/>
      <c r="AZ69" s="81"/>
      <c r="BA69" s="81"/>
      <c r="BB69" s="81"/>
      <c r="BC69" s="81"/>
      <c r="BD69" s="81"/>
      <c r="BE69" s="58">
        <f>SUM(E69:BD69)</f>
        <v>0</v>
      </c>
    </row>
    <row r="70" spans="1:57" s="57" customFormat="1" ht="0.75" customHeight="1" hidden="1" thickBot="1">
      <c r="A70" s="197"/>
      <c r="B70" s="40" t="s">
        <v>41</v>
      </c>
      <c r="C70" s="58" t="s">
        <v>35</v>
      </c>
      <c r="D70" s="58" t="s">
        <v>22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 t="s">
        <v>23</v>
      </c>
      <c r="W70" s="23" t="s">
        <v>23</v>
      </c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9"/>
      <c r="AU70" s="59"/>
      <c r="AV70" s="81"/>
      <c r="AW70" s="81"/>
      <c r="AX70" s="81"/>
      <c r="AY70" s="81"/>
      <c r="AZ70" s="81"/>
      <c r="BA70" s="81"/>
      <c r="BB70" s="81"/>
      <c r="BC70" s="81"/>
      <c r="BD70" s="81"/>
      <c r="BE70" s="58">
        <f>SUM(E70:BD70)</f>
        <v>0</v>
      </c>
    </row>
    <row r="71" spans="1:57" s="57" customFormat="1" ht="13.5" customHeight="1" hidden="1" thickBot="1">
      <c r="A71" s="197"/>
      <c r="B71" s="217" t="s">
        <v>42</v>
      </c>
      <c r="C71" s="217" t="s">
        <v>43</v>
      </c>
      <c r="D71" s="53" t="s">
        <v>22</v>
      </c>
      <c r="E71" s="54">
        <f>SUM(E73,E75,E76)</f>
        <v>0</v>
      </c>
      <c r="F71" s="54">
        <f aca="true" t="shared" si="25" ref="F71:BE71">SUM(F73,F75,F76)</f>
        <v>0</v>
      </c>
      <c r="G71" s="54">
        <f t="shared" si="25"/>
        <v>0</v>
      </c>
      <c r="H71" s="54">
        <f t="shared" si="25"/>
        <v>0</v>
      </c>
      <c r="I71" s="54">
        <f t="shared" si="25"/>
        <v>0</v>
      </c>
      <c r="J71" s="54">
        <f t="shared" si="25"/>
        <v>0</v>
      </c>
      <c r="K71" s="54">
        <f t="shared" si="25"/>
        <v>0</v>
      </c>
      <c r="L71" s="54">
        <f t="shared" si="25"/>
        <v>0</v>
      </c>
      <c r="M71" s="54">
        <f t="shared" si="25"/>
        <v>0</v>
      </c>
      <c r="N71" s="54">
        <f t="shared" si="25"/>
        <v>0</v>
      </c>
      <c r="O71" s="54">
        <f t="shared" si="25"/>
        <v>0</v>
      </c>
      <c r="P71" s="54">
        <f t="shared" si="25"/>
        <v>0</v>
      </c>
      <c r="Q71" s="54">
        <f t="shared" si="25"/>
        <v>0</v>
      </c>
      <c r="R71" s="54">
        <f t="shared" si="25"/>
        <v>0</v>
      </c>
      <c r="S71" s="54">
        <f t="shared" si="25"/>
        <v>0</v>
      </c>
      <c r="T71" s="54">
        <f t="shared" si="25"/>
        <v>0</v>
      </c>
      <c r="U71" s="54">
        <f t="shared" si="25"/>
        <v>0</v>
      </c>
      <c r="V71" s="55" t="s">
        <v>23</v>
      </c>
      <c r="W71" s="23" t="s">
        <v>23</v>
      </c>
      <c r="X71" s="54">
        <f t="shared" si="25"/>
        <v>0</v>
      </c>
      <c r="Y71" s="54">
        <f t="shared" si="25"/>
        <v>0</v>
      </c>
      <c r="Z71" s="54">
        <f t="shared" si="25"/>
        <v>0</v>
      </c>
      <c r="AA71" s="54">
        <f t="shared" si="25"/>
        <v>0</v>
      </c>
      <c r="AB71" s="54">
        <f t="shared" si="25"/>
        <v>0</v>
      </c>
      <c r="AC71" s="54">
        <f t="shared" si="25"/>
        <v>0</v>
      </c>
      <c r="AD71" s="54">
        <f t="shared" si="25"/>
        <v>0</v>
      </c>
      <c r="AE71" s="54">
        <f t="shared" si="25"/>
        <v>0</v>
      </c>
      <c r="AF71" s="54">
        <f t="shared" si="25"/>
        <v>0</v>
      </c>
      <c r="AG71" s="54">
        <f t="shared" si="25"/>
        <v>0</v>
      </c>
      <c r="AH71" s="54">
        <f t="shared" si="25"/>
        <v>0</v>
      </c>
      <c r="AI71" s="54">
        <f t="shared" si="25"/>
        <v>0</v>
      </c>
      <c r="AJ71" s="54">
        <f t="shared" si="25"/>
        <v>0</v>
      </c>
      <c r="AK71" s="54">
        <f t="shared" si="25"/>
        <v>0</v>
      </c>
      <c r="AL71" s="54">
        <f t="shared" si="25"/>
        <v>0</v>
      </c>
      <c r="AM71" s="54">
        <f t="shared" si="25"/>
        <v>0</v>
      </c>
      <c r="AN71" s="54">
        <f t="shared" si="25"/>
        <v>0</v>
      </c>
      <c r="AO71" s="54">
        <f t="shared" si="25"/>
        <v>0</v>
      </c>
      <c r="AP71" s="54">
        <f t="shared" si="25"/>
        <v>0</v>
      </c>
      <c r="AQ71" s="54">
        <f t="shared" si="25"/>
        <v>0</v>
      </c>
      <c r="AR71" s="54">
        <f t="shared" si="25"/>
        <v>0</v>
      </c>
      <c r="AS71" s="54">
        <f t="shared" si="25"/>
        <v>0</v>
      </c>
      <c r="AT71" s="56">
        <f t="shared" si="25"/>
        <v>0</v>
      </c>
      <c r="AU71" s="56">
        <f t="shared" si="25"/>
        <v>0</v>
      </c>
      <c r="AV71" s="80">
        <f t="shared" si="25"/>
        <v>0</v>
      </c>
      <c r="AW71" s="80">
        <f t="shared" si="25"/>
        <v>0</v>
      </c>
      <c r="AX71" s="80">
        <f t="shared" si="25"/>
        <v>0</v>
      </c>
      <c r="AY71" s="80">
        <f t="shared" si="25"/>
        <v>0</v>
      </c>
      <c r="AZ71" s="80">
        <f t="shared" si="25"/>
        <v>0</v>
      </c>
      <c r="BA71" s="80">
        <f t="shared" si="25"/>
        <v>0</v>
      </c>
      <c r="BB71" s="80">
        <f t="shared" si="25"/>
        <v>0</v>
      </c>
      <c r="BC71" s="80">
        <f t="shared" si="25"/>
        <v>0</v>
      </c>
      <c r="BD71" s="80">
        <f t="shared" si="25"/>
        <v>0</v>
      </c>
      <c r="BE71" s="54">
        <f t="shared" si="25"/>
        <v>0</v>
      </c>
    </row>
    <row r="72" spans="1:57" s="57" customFormat="1" ht="13.5" customHeight="1" hidden="1" thickBot="1">
      <c r="A72" s="197"/>
      <c r="B72" s="218"/>
      <c r="C72" s="218"/>
      <c r="D72" s="53" t="s">
        <v>24</v>
      </c>
      <c r="E72" s="54">
        <f>SUM(E74)</f>
        <v>0</v>
      </c>
      <c r="F72" s="54">
        <f aca="true" t="shared" si="26" ref="F72:BE72">SUM(F74)</f>
        <v>0</v>
      </c>
      <c r="G72" s="54">
        <f t="shared" si="26"/>
        <v>0</v>
      </c>
      <c r="H72" s="54">
        <f t="shared" si="26"/>
        <v>0</v>
      </c>
      <c r="I72" s="54">
        <f t="shared" si="26"/>
        <v>0</v>
      </c>
      <c r="J72" s="54">
        <f t="shared" si="26"/>
        <v>0</v>
      </c>
      <c r="K72" s="54">
        <f t="shared" si="26"/>
        <v>0</v>
      </c>
      <c r="L72" s="54">
        <f t="shared" si="26"/>
        <v>0</v>
      </c>
      <c r="M72" s="54">
        <f t="shared" si="26"/>
        <v>0</v>
      </c>
      <c r="N72" s="54">
        <f t="shared" si="26"/>
        <v>0</v>
      </c>
      <c r="O72" s="54">
        <f t="shared" si="26"/>
        <v>0</v>
      </c>
      <c r="P72" s="54">
        <f t="shared" si="26"/>
        <v>0</v>
      </c>
      <c r="Q72" s="54">
        <f t="shared" si="26"/>
        <v>0</v>
      </c>
      <c r="R72" s="54">
        <f t="shared" si="26"/>
        <v>0</v>
      </c>
      <c r="S72" s="54">
        <f t="shared" si="26"/>
        <v>0</v>
      </c>
      <c r="T72" s="54">
        <f t="shared" si="26"/>
        <v>0</v>
      </c>
      <c r="U72" s="54">
        <f t="shared" si="26"/>
        <v>0</v>
      </c>
      <c r="V72" s="55" t="s">
        <v>23</v>
      </c>
      <c r="W72" s="23" t="s">
        <v>23</v>
      </c>
      <c r="X72" s="54">
        <f t="shared" si="26"/>
        <v>0</v>
      </c>
      <c r="Y72" s="54">
        <f t="shared" si="26"/>
        <v>0</v>
      </c>
      <c r="Z72" s="54">
        <f t="shared" si="26"/>
        <v>0</v>
      </c>
      <c r="AA72" s="54">
        <f t="shared" si="26"/>
        <v>0</v>
      </c>
      <c r="AB72" s="54">
        <f t="shared" si="26"/>
        <v>0</v>
      </c>
      <c r="AC72" s="54">
        <f t="shared" si="26"/>
        <v>0</v>
      </c>
      <c r="AD72" s="54">
        <f t="shared" si="26"/>
        <v>0</v>
      </c>
      <c r="AE72" s="54">
        <f t="shared" si="26"/>
        <v>0</v>
      </c>
      <c r="AF72" s="54">
        <f t="shared" si="26"/>
        <v>0</v>
      </c>
      <c r="AG72" s="54">
        <f t="shared" si="26"/>
        <v>0</v>
      </c>
      <c r="AH72" s="54">
        <f t="shared" si="26"/>
        <v>0</v>
      </c>
      <c r="AI72" s="54">
        <f t="shared" si="26"/>
        <v>0</v>
      </c>
      <c r="AJ72" s="54">
        <f t="shared" si="26"/>
        <v>0</v>
      </c>
      <c r="AK72" s="54">
        <f t="shared" si="26"/>
        <v>0</v>
      </c>
      <c r="AL72" s="54">
        <f t="shared" si="26"/>
        <v>0</v>
      </c>
      <c r="AM72" s="54">
        <f t="shared" si="26"/>
        <v>0</v>
      </c>
      <c r="AN72" s="54">
        <f t="shared" si="26"/>
        <v>0</v>
      </c>
      <c r="AO72" s="54">
        <f t="shared" si="26"/>
        <v>0</v>
      </c>
      <c r="AP72" s="54">
        <f t="shared" si="26"/>
        <v>0</v>
      </c>
      <c r="AQ72" s="54">
        <f t="shared" si="26"/>
        <v>0</v>
      </c>
      <c r="AR72" s="54">
        <f t="shared" si="26"/>
        <v>0</v>
      </c>
      <c r="AS72" s="54">
        <f t="shared" si="26"/>
        <v>0</v>
      </c>
      <c r="AT72" s="56">
        <f t="shared" si="26"/>
        <v>0</v>
      </c>
      <c r="AU72" s="56">
        <f t="shared" si="26"/>
        <v>0</v>
      </c>
      <c r="AV72" s="80">
        <f t="shared" si="26"/>
        <v>0</v>
      </c>
      <c r="AW72" s="80">
        <f t="shared" si="26"/>
        <v>0</v>
      </c>
      <c r="AX72" s="80">
        <f t="shared" si="26"/>
        <v>0</v>
      </c>
      <c r="AY72" s="80">
        <f t="shared" si="26"/>
        <v>0</v>
      </c>
      <c r="AZ72" s="80">
        <f t="shared" si="26"/>
        <v>0</v>
      </c>
      <c r="BA72" s="80">
        <f t="shared" si="26"/>
        <v>0</v>
      </c>
      <c r="BB72" s="80">
        <f t="shared" si="26"/>
        <v>0</v>
      </c>
      <c r="BC72" s="80">
        <f t="shared" si="26"/>
        <v>0</v>
      </c>
      <c r="BD72" s="80">
        <f t="shared" si="26"/>
        <v>0</v>
      </c>
      <c r="BE72" s="54">
        <f t="shared" si="26"/>
        <v>0</v>
      </c>
    </row>
    <row r="73" spans="1:57" s="57" customFormat="1" ht="13.5" customHeight="1" hidden="1" thickBot="1">
      <c r="A73" s="197"/>
      <c r="B73" s="223" t="s">
        <v>44</v>
      </c>
      <c r="C73" s="225" t="s">
        <v>45</v>
      </c>
      <c r="D73" s="58" t="s">
        <v>22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 t="s">
        <v>23</v>
      </c>
      <c r="W73" s="23" t="s">
        <v>23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9"/>
      <c r="AU73" s="59"/>
      <c r="AV73" s="81"/>
      <c r="AW73" s="81"/>
      <c r="AX73" s="81"/>
      <c r="AY73" s="81"/>
      <c r="AZ73" s="81"/>
      <c r="BA73" s="81"/>
      <c r="BB73" s="81"/>
      <c r="BC73" s="81"/>
      <c r="BD73" s="81"/>
      <c r="BE73" s="58"/>
    </row>
    <row r="74" spans="1:57" s="57" customFormat="1" ht="22.5" customHeight="1" hidden="1" thickBot="1">
      <c r="A74" s="197"/>
      <c r="B74" s="224"/>
      <c r="C74" s="226"/>
      <c r="D74" s="58" t="s">
        <v>24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 t="s">
        <v>23</v>
      </c>
      <c r="W74" s="23" t="s">
        <v>23</v>
      </c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9"/>
      <c r="AU74" s="59"/>
      <c r="AV74" s="81"/>
      <c r="AW74" s="81"/>
      <c r="AX74" s="81"/>
      <c r="AY74" s="81"/>
      <c r="AZ74" s="81"/>
      <c r="BA74" s="81"/>
      <c r="BB74" s="81"/>
      <c r="BC74" s="81"/>
      <c r="BD74" s="81"/>
      <c r="BE74" s="58"/>
    </row>
    <row r="75" spans="1:57" s="57" customFormat="1" ht="13.5" customHeight="1" hidden="1" thickBot="1">
      <c r="A75" s="197"/>
      <c r="B75" s="58" t="s">
        <v>46</v>
      </c>
      <c r="C75" s="62" t="s">
        <v>34</v>
      </c>
      <c r="D75" s="58" t="s">
        <v>22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 t="s">
        <v>23</v>
      </c>
      <c r="W75" s="23" t="s">
        <v>23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9"/>
      <c r="AU75" s="59"/>
      <c r="AV75" s="81"/>
      <c r="AW75" s="81"/>
      <c r="AX75" s="81"/>
      <c r="AY75" s="81"/>
      <c r="AZ75" s="81"/>
      <c r="BA75" s="81"/>
      <c r="BB75" s="81"/>
      <c r="BC75" s="81"/>
      <c r="BD75" s="81"/>
      <c r="BE75" s="58"/>
    </row>
    <row r="76" spans="1:57" s="57" customFormat="1" ht="13.5" customHeight="1" hidden="1" thickBot="1">
      <c r="A76" s="197"/>
      <c r="B76" s="40" t="s">
        <v>47</v>
      </c>
      <c r="C76" s="58" t="s">
        <v>35</v>
      </c>
      <c r="D76" s="58" t="s">
        <v>22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 t="s">
        <v>23</v>
      </c>
      <c r="W76" s="23" t="s">
        <v>23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9"/>
      <c r="AU76" s="59"/>
      <c r="AV76" s="81"/>
      <c r="AW76" s="81"/>
      <c r="AX76" s="81"/>
      <c r="AY76" s="81"/>
      <c r="AZ76" s="81"/>
      <c r="BA76" s="81"/>
      <c r="BB76" s="81"/>
      <c r="BC76" s="81"/>
      <c r="BD76" s="81"/>
      <c r="BE76" s="58"/>
    </row>
    <row r="77" spans="1:57" s="57" customFormat="1" ht="13.5" customHeight="1" hidden="1" thickBot="1">
      <c r="A77" s="197"/>
      <c r="B77" s="217" t="s">
        <v>48</v>
      </c>
      <c r="C77" s="217" t="s">
        <v>49</v>
      </c>
      <c r="D77" s="53" t="s">
        <v>22</v>
      </c>
      <c r="E77" s="54">
        <f>SUM(E79,E81,E82)</f>
        <v>0</v>
      </c>
      <c r="F77" s="54">
        <f aca="true" t="shared" si="27" ref="F77:BE77">SUM(F79,F81,F82)</f>
        <v>0</v>
      </c>
      <c r="G77" s="54">
        <f t="shared" si="27"/>
        <v>0</v>
      </c>
      <c r="H77" s="54">
        <f t="shared" si="27"/>
        <v>0</v>
      </c>
      <c r="I77" s="54">
        <f t="shared" si="27"/>
        <v>0</v>
      </c>
      <c r="J77" s="54">
        <f t="shared" si="27"/>
        <v>0</v>
      </c>
      <c r="K77" s="54">
        <f t="shared" si="27"/>
        <v>0</v>
      </c>
      <c r="L77" s="54">
        <f t="shared" si="27"/>
        <v>0</v>
      </c>
      <c r="M77" s="54">
        <f t="shared" si="27"/>
        <v>0</v>
      </c>
      <c r="N77" s="54">
        <f t="shared" si="27"/>
        <v>0</v>
      </c>
      <c r="O77" s="54">
        <f t="shared" si="27"/>
        <v>0</v>
      </c>
      <c r="P77" s="54">
        <f t="shared" si="27"/>
        <v>0</v>
      </c>
      <c r="Q77" s="54">
        <f t="shared" si="27"/>
        <v>0</v>
      </c>
      <c r="R77" s="54">
        <f t="shared" si="27"/>
        <v>0</v>
      </c>
      <c r="S77" s="54">
        <f t="shared" si="27"/>
        <v>0</v>
      </c>
      <c r="T77" s="54">
        <f t="shared" si="27"/>
        <v>0</v>
      </c>
      <c r="U77" s="54">
        <f t="shared" si="27"/>
        <v>0</v>
      </c>
      <c r="V77" s="55" t="s">
        <v>23</v>
      </c>
      <c r="W77" s="23" t="s">
        <v>23</v>
      </c>
      <c r="X77" s="54">
        <f t="shared" si="27"/>
        <v>0</v>
      </c>
      <c r="Y77" s="54">
        <f t="shared" si="27"/>
        <v>0</v>
      </c>
      <c r="Z77" s="54">
        <f t="shared" si="27"/>
        <v>0</v>
      </c>
      <c r="AA77" s="54">
        <f t="shared" si="27"/>
        <v>0</v>
      </c>
      <c r="AB77" s="54">
        <f t="shared" si="27"/>
        <v>0</v>
      </c>
      <c r="AC77" s="54">
        <f t="shared" si="27"/>
        <v>0</v>
      </c>
      <c r="AD77" s="54">
        <f t="shared" si="27"/>
        <v>0</v>
      </c>
      <c r="AE77" s="54">
        <f t="shared" si="27"/>
        <v>0</v>
      </c>
      <c r="AF77" s="54">
        <f t="shared" si="27"/>
        <v>0</v>
      </c>
      <c r="AG77" s="54">
        <f t="shared" si="27"/>
        <v>0</v>
      </c>
      <c r="AH77" s="54">
        <f t="shared" si="27"/>
        <v>0</v>
      </c>
      <c r="AI77" s="54">
        <f t="shared" si="27"/>
        <v>0</v>
      </c>
      <c r="AJ77" s="54">
        <f t="shared" si="27"/>
        <v>0</v>
      </c>
      <c r="AK77" s="54">
        <f t="shared" si="27"/>
        <v>0</v>
      </c>
      <c r="AL77" s="54">
        <f t="shared" si="27"/>
        <v>0</v>
      </c>
      <c r="AM77" s="54">
        <f t="shared" si="27"/>
        <v>0</v>
      </c>
      <c r="AN77" s="54">
        <f t="shared" si="27"/>
        <v>0</v>
      </c>
      <c r="AO77" s="54">
        <f t="shared" si="27"/>
        <v>0</v>
      </c>
      <c r="AP77" s="54">
        <f t="shared" si="27"/>
        <v>0</v>
      </c>
      <c r="AQ77" s="54">
        <f t="shared" si="27"/>
        <v>0</v>
      </c>
      <c r="AR77" s="54">
        <f t="shared" si="27"/>
        <v>0</v>
      </c>
      <c r="AS77" s="54">
        <f t="shared" si="27"/>
        <v>0</v>
      </c>
      <c r="AT77" s="56">
        <f t="shared" si="27"/>
        <v>0</v>
      </c>
      <c r="AU77" s="56">
        <f t="shared" si="27"/>
        <v>0</v>
      </c>
      <c r="AV77" s="80">
        <f t="shared" si="27"/>
        <v>0</v>
      </c>
      <c r="AW77" s="80">
        <f t="shared" si="27"/>
        <v>0</v>
      </c>
      <c r="AX77" s="80">
        <f t="shared" si="27"/>
        <v>0</v>
      </c>
      <c r="AY77" s="80">
        <f t="shared" si="27"/>
        <v>0</v>
      </c>
      <c r="AZ77" s="80">
        <f t="shared" si="27"/>
        <v>0</v>
      </c>
      <c r="BA77" s="80">
        <f t="shared" si="27"/>
        <v>0</v>
      </c>
      <c r="BB77" s="80">
        <f t="shared" si="27"/>
        <v>0</v>
      </c>
      <c r="BC77" s="80">
        <f t="shared" si="27"/>
        <v>0</v>
      </c>
      <c r="BD77" s="80">
        <f t="shared" si="27"/>
        <v>0</v>
      </c>
      <c r="BE77" s="54">
        <f t="shared" si="27"/>
        <v>0</v>
      </c>
    </row>
    <row r="78" spans="1:57" s="57" customFormat="1" ht="13.5" customHeight="1" hidden="1" thickBot="1">
      <c r="A78" s="197"/>
      <c r="B78" s="218"/>
      <c r="C78" s="218"/>
      <c r="D78" s="53" t="s">
        <v>24</v>
      </c>
      <c r="E78" s="54">
        <f>SUM(E80)</f>
        <v>0</v>
      </c>
      <c r="F78" s="54">
        <f aca="true" t="shared" si="28" ref="F78:BE78">SUM(F80)</f>
        <v>0</v>
      </c>
      <c r="G78" s="54">
        <f t="shared" si="28"/>
        <v>0</v>
      </c>
      <c r="H78" s="54">
        <f t="shared" si="28"/>
        <v>0</v>
      </c>
      <c r="I78" s="54">
        <f t="shared" si="28"/>
        <v>0</v>
      </c>
      <c r="J78" s="54">
        <f t="shared" si="28"/>
        <v>0</v>
      </c>
      <c r="K78" s="54">
        <f t="shared" si="28"/>
        <v>0</v>
      </c>
      <c r="L78" s="54">
        <f t="shared" si="28"/>
        <v>0</v>
      </c>
      <c r="M78" s="54">
        <f t="shared" si="28"/>
        <v>0</v>
      </c>
      <c r="N78" s="54">
        <f t="shared" si="28"/>
        <v>0</v>
      </c>
      <c r="O78" s="54">
        <f t="shared" si="28"/>
        <v>0</v>
      </c>
      <c r="P78" s="54">
        <f t="shared" si="28"/>
        <v>0</v>
      </c>
      <c r="Q78" s="54">
        <f t="shared" si="28"/>
        <v>0</v>
      </c>
      <c r="R78" s="54">
        <f t="shared" si="28"/>
        <v>0</v>
      </c>
      <c r="S78" s="54">
        <f t="shared" si="28"/>
        <v>0</v>
      </c>
      <c r="T78" s="54">
        <f t="shared" si="28"/>
        <v>0</v>
      </c>
      <c r="U78" s="54">
        <f t="shared" si="28"/>
        <v>0</v>
      </c>
      <c r="V78" s="55" t="s">
        <v>23</v>
      </c>
      <c r="W78" s="23" t="s">
        <v>23</v>
      </c>
      <c r="X78" s="54">
        <f t="shared" si="28"/>
        <v>0</v>
      </c>
      <c r="Y78" s="54">
        <f t="shared" si="28"/>
        <v>0</v>
      </c>
      <c r="Z78" s="54">
        <f t="shared" si="28"/>
        <v>0</v>
      </c>
      <c r="AA78" s="54">
        <f t="shared" si="28"/>
        <v>0</v>
      </c>
      <c r="AB78" s="54">
        <f t="shared" si="28"/>
        <v>0</v>
      </c>
      <c r="AC78" s="54">
        <f t="shared" si="28"/>
        <v>0</v>
      </c>
      <c r="AD78" s="54">
        <f t="shared" si="28"/>
        <v>0</v>
      </c>
      <c r="AE78" s="54">
        <f t="shared" si="28"/>
        <v>0</v>
      </c>
      <c r="AF78" s="54">
        <f t="shared" si="28"/>
        <v>0</v>
      </c>
      <c r="AG78" s="54">
        <f t="shared" si="28"/>
        <v>0</v>
      </c>
      <c r="AH78" s="54">
        <f t="shared" si="28"/>
        <v>0</v>
      </c>
      <c r="AI78" s="54">
        <f t="shared" si="28"/>
        <v>0</v>
      </c>
      <c r="AJ78" s="54">
        <f t="shared" si="28"/>
        <v>0</v>
      </c>
      <c r="AK78" s="54">
        <f t="shared" si="28"/>
        <v>0</v>
      </c>
      <c r="AL78" s="54">
        <f t="shared" si="28"/>
        <v>0</v>
      </c>
      <c r="AM78" s="54">
        <f t="shared" si="28"/>
        <v>0</v>
      </c>
      <c r="AN78" s="54">
        <f t="shared" si="28"/>
        <v>0</v>
      </c>
      <c r="AO78" s="54">
        <f t="shared" si="28"/>
        <v>0</v>
      </c>
      <c r="AP78" s="54">
        <f t="shared" si="28"/>
        <v>0</v>
      </c>
      <c r="AQ78" s="54">
        <f t="shared" si="28"/>
        <v>0</v>
      </c>
      <c r="AR78" s="54">
        <f t="shared" si="28"/>
        <v>0</v>
      </c>
      <c r="AS78" s="54">
        <f t="shared" si="28"/>
        <v>0</v>
      </c>
      <c r="AT78" s="56">
        <f t="shared" si="28"/>
        <v>0</v>
      </c>
      <c r="AU78" s="56">
        <f t="shared" si="28"/>
        <v>0</v>
      </c>
      <c r="AV78" s="80">
        <f t="shared" si="28"/>
        <v>0</v>
      </c>
      <c r="AW78" s="80">
        <f t="shared" si="28"/>
        <v>0</v>
      </c>
      <c r="AX78" s="80">
        <f t="shared" si="28"/>
        <v>0</v>
      </c>
      <c r="AY78" s="80">
        <f t="shared" si="28"/>
        <v>0</v>
      </c>
      <c r="AZ78" s="80">
        <f t="shared" si="28"/>
        <v>0</v>
      </c>
      <c r="BA78" s="80">
        <f t="shared" si="28"/>
        <v>0</v>
      </c>
      <c r="BB78" s="80">
        <f t="shared" si="28"/>
        <v>0</v>
      </c>
      <c r="BC78" s="80">
        <f t="shared" si="28"/>
        <v>0</v>
      </c>
      <c r="BD78" s="80">
        <f t="shared" si="28"/>
        <v>0</v>
      </c>
      <c r="BE78" s="54">
        <f t="shared" si="28"/>
        <v>0</v>
      </c>
    </row>
    <row r="79" spans="1:57" ht="13.5" customHeight="1" hidden="1" thickBot="1">
      <c r="A79" s="197"/>
      <c r="B79" s="212" t="s">
        <v>50</v>
      </c>
      <c r="C79" s="214" t="s">
        <v>51</v>
      </c>
      <c r="D79" s="25" t="s">
        <v>22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 t="s">
        <v>23</v>
      </c>
      <c r="W79" s="23" t="s">
        <v>23</v>
      </c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7"/>
      <c r="AU79" s="27"/>
      <c r="AV79" s="46"/>
      <c r="AW79" s="46"/>
      <c r="AX79" s="46"/>
      <c r="AY79" s="46"/>
      <c r="AZ79" s="46"/>
      <c r="BA79" s="46"/>
      <c r="BB79" s="46"/>
      <c r="BC79" s="46"/>
      <c r="BD79" s="46"/>
      <c r="BE79" s="25"/>
    </row>
    <row r="80" spans="1:57" ht="13.5" customHeight="1" hidden="1" thickBot="1">
      <c r="A80" s="197"/>
      <c r="B80" s="213"/>
      <c r="C80" s="215"/>
      <c r="D80" s="25" t="s">
        <v>24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 t="s">
        <v>23</v>
      </c>
      <c r="W80" s="23" t="s">
        <v>23</v>
      </c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7"/>
      <c r="AU80" s="27"/>
      <c r="AV80" s="46"/>
      <c r="AW80" s="46"/>
      <c r="AX80" s="46"/>
      <c r="AY80" s="46"/>
      <c r="AZ80" s="46"/>
      <c r="BA80" s="46"/>
      <c r="BB80" s="46"/>
      <c r="BC80" s="46"/>
      <c r="BD80" s="46"/>
      <c r="BE80" s="25"/>
    </row>
    <row r="81" spans="1:57" ht="13.5" customHeight="1" hidden="1" thickBot="1">
      <c r="A81" s="197"/>
      <c r="B81" s="25" t="s">
        <v>52</v>
      </c>
      <c r="C81" s="32" t="s">
        <v>34</v>
      </c>
      <c r="D81" s="25" t="s">
        <v>22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 t="s">
        <v>23</v>
      </c>
      <c r="W81" s="23" t="s">
        <v>23</v>
      </c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7"/>
      <c r="AU81" s="27"/>
      <c r="AV81" s="46"/>
      <c r="AW81" s="46"/>
      <c r="AX81" s="46"/>
      <c r="AY81" s="46"/>
      <c r="AZ81" s="46"/>
      <c r="BA81" s="46"/>
      <c r="BB81" s="46"/>
      <c r="BC81" s="46"/>
      <c r="BD81" s="46"/>
      <c r="BE81" s="25"/>
    </row>
    <row r="82" spans="1:57" ht="13.5" customHeight="1" hidden="1" thickBot="1">
      <c r="A82" s="197"/>
      <c r="B82" s="31" t="s">
        <v>53</v>
      </c>
      <c r="C82" s="25" t="s">
        <v>35</v>
      </c>
      <c r="D82" s="25" t="s">
        <v>22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 t="s">
        <v>23</v>
      </c>
      <c r="W82" s="23" t="s">
        <v>23</v>
      </c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7"/>
      <c r="AU82" s="27"/>
      <c r="AV82" s="46"/>
      <c r="AW82" s="46"/>
      <c r="AX82" s="46"/>
      <c r="AY82" s="46"/>
      <c r="AZ82" s="46"/>
      <c r="BA82" s="46"/>
      <c r="BB82" s="46"/>
      <c r="BC82" s="46"/>
      <c r="BD82" s="46"/>
      <c r="BE82" s="25"/>
    </row>
    <row r="83" spans="1:57" ht="13.5" customHeight="1" hidden="1" thickBot="1">
      <c r="A83" s="197"/>
      <c r="B83" s="216" t="s">
        <v>54</v>
      </c>
      <c r="C83" s="216" t="s">
        <v>55</v>
      </c>
      <c r="D83" s="22" t="s">
        <v>22</v>
      </c>
      <c r="E83" s="23">
        <f>SUM(E85,E87,E88)</f>
        <v>0</v>
      </c>
      <c r="F83" s="23">
        <f aca="true" t="shared" si="29" ref="F83:BE83">SUM(F85,F87,F88)</f>
        <v>0</v>
      </c>
      <c r="G83" s="23">
        <f t="shared" si="29"/>
        <v>0</v>
      </c>
      <c r="H83" s="23">
        <f t="shared" si="29"/>
        <v>0</v>
      </c>
      <c r="I83" s="23">
        <f t="shared" si="29"/>
        <v>0</v>
      </c>
      <c r="J83" s="23">
        <f t="shared" si="29"/>
        <v>0</v>
      </c>
      <c r="K83" s="23">
        <f t="shared" si="29"/>
        <v>0</v>
      </c>
      <c r="L83" s="23">
        <f t="shared" si="29"/>
        <v>0</v>
      </c>
      <c r="M83" s="23">
        <f t="shared" si="29"/>
        <v>0</v>
      </c>
      <c r="N83" s="23">
        <f t="shared" si="29"/>
        <v>0</v>
      </c>
      <c r="O83" s="23">
        <f t="shared" si="29"/>
        <v>0</v>
      </c>
      <c r="P83" s="23">
        <f t="shared" si="29"/>
        <v>0</v>
      </c>
      <c r="Q83" s="23">
        <f t="shared" si="29"/>
        <v>0</v>
      </c>
      <c r="R83" s="23">
        <f t="shared" si="29"/>
        <v>0</v>
      </c>
      <c r="S83" s="23">
        <f t="shared" si="29"/>
        <v>0</v>
      </c>
      <c r="T83" s="23">
        <f t="shared" si="29"/>
        <v>0</v>
      </c>
      <c r="U83" s="23">
        <f t="shared" si="29"/>
        <v>0</v>
      </c>
      <c r="V83" s="26" t="s">
        <v>23</v>
      </c>
      <c r="W83" s="23" t="s">
        <v>23</v>
      </c>
      <c r="X83" s="23">
        <f t="shared" si="29"/>
        <v>0</v>
      </c>
      <c r="Y83" s="23">
        <f t="shared" si="29"/>
        <v>0</v>
      </c>
      <c r="Z83" s="23">
        <f t="shared" si="29"/>
        <v>0</v>
      </c>
      <c r="AA83" s="23">
        <f t="shared" si="29"/>
        <v>0</v>
      </c>
      <c r="AB83" s="23">
        <f t="shared" si="29"/>
        <v>0</v>
      </c>
      <c r="AC83" s="23">
        <f t="shared" si="29"/>
        <v>0</v>
      </c>
      <c r="AD83" s="23">
        <f t="shared" si="29"/>
        <v>0</v>
      </c>
      <c r="AE83" s="23">
        <f t="shared" si="29"/>
        <v>0</v>
      </c>
      <c r="AF83" s="23">
        <f t="shared" si="29"/>
        <v>0</v>
      </c>
      <c r="AG83" s="23">
        <f t="shared" si="29"/>
        <v>0</v>
      </c>
      <c r="AH83" s="23">
        <f t="shared" si="29"/>
        <v>0</v>
      </c>
      <c r="AI83" s="23">
        <f t="shared" si="29"/>
        <v>0</v>
      </c>
      <c r="AJ83" s="23">
        <f t="shared" si="29"/>
        <v>0</v>
      </c>
      <c r="AK83" s="23">
        <f t="shared" si="29"/>
        <v>0</v>
      </c>
      <c r="AL83" s="23">
        <f t="shared" si="29"/>
        <v>0</v>
      </c>
      <c r="AM83" s="23">
        <f t="shared" si="29"/>
        <v>0</v>
      </c>
      <c r="AN83" s="23">
        <f t="shared" si="29"/>
        <v>0</v>
      </c>
      <c r="AO83" s="23">
        <f t="shared" si="29"/>
        <v>0</v>
      </c>
      <c r="AP83" s="23">
        <f t="shared" si="29"/>
        <v>0</v>
      </c>
      <c r="AQ83" s="23">
        <f t="shared" si="29"/>
        <v>0</v>
      </c>
      <c r="AR83" s="23">
        <f t="shared" si="29"/>
        <v>0</v>
      </c>
      <c r="AS83" s="23">
        <f t="shared" si="29"/>
        <v>0</v>
      </c>
      <c r="AT83" s="24">
        <f t="shared" si="29"/>
        <v>0</v>
      </c>
      <c r="AU83" s="24">
        <f t="shared" si="29"/>
        <v>0</v>
      </c>
      <c r="AV83" s="47">
        <f t="shared" si="29"/>
        <v>0</v>
      </c>
      <c r="AW83" s="47">
        <f t="shared" si="29"/>
        <v>0</v>
      </c>
      <c r="AX83" s="47">
        <f t="shared" si="29"/>
        <v>0</v>
      </c>
      <c r="AY83" s="47">
        <f t="shared" si="29"/>
        <v>0</v>
      </c>
      <c r="AZ83" s="47">
        <f t="shared" si="29"/>
        <v>0</v>
      </c>
      <c r="BA83" s="47">
        <f t="shared" si="29"/>
        <v>0</v>
      </c>
      <c r="BB83" s="47">
        <f t="shared" si="29"/>
        <v>0</v>
      </c>
      <c r="BC83" s="47">
        <f t="shared" si="29"/>
        <v>0</v>
      </c>
      <c r="BD83" s="47">
        <f t="shared" si="29"/>
        <v>0</v>
      </c>
      <c r="BE83" s="23">
        <f t="shared" si="29"/>
        <v>0</v>
      </c>
    </row>
    <row r="84" spans="1:57" ht="13.5" customHeight="1" hidden="1" thickBot="1">
      <c r="A84" s="197"/>
      <c r="B84" s="208"/>
      <c r="C84" s="208"/>
      <c r="D84" s="22" t="s">
        <v>24</v>
      </c>
      <c r="E84" s="23">
        <f>SUM(E86)</f>
        <v>0</v>
      </c>
      <c r="F84" s="23">
        <f aca="true" t="shared" si="30" ref="F84:BE84">SUM(F86)</f>
        <v>0</v>
      </c>
      <c r="G84" s="23">
        <f t="shared" si="30"/>
        <v>0</v>
      </c>
      <c r="H84" s="23">
        <f t="shared" si="30"/>
        <v>0</v>
      </c>
      <c r="I84" s="23">
        <f t="shared" si="30"/>
        <v>0</v>
      </c>
      <c r="J84" s="23">
        <f t="shared" si="30"/>
        <v>0</v>
      </c>
      <c r="K84" s="23">
        <f t="shared" si="30"/>
        <v>0</v>
      </c>
      <c r="L84" s="23">
        <f t="shared" si="30"/>
        <v>0</v>
      </c>
      <c r="M84" s="23">
        <f t="shared" si="30"/>
        <v>0</v>
      </c>
      <c r="N84" s="23">
        <f t="shared" si="30"/>
        <v>0</v>
      </c>
      <c r="O84" s="23">
        <f t="shared" si="30"/>
        <v>0</v>
      </c>
      <c r="P84" s="23">
        <f t="shared" si="30"/>
        <v>0</v>
      </c>
      <c r="Q84" s="23">
        <f t="shared" si="30"/>
        <v>0</v>
      </c>
      <c r="R84" s="23">
        <f t="shared" si="30"/>
        <v>0</v>
      </c>
      <c r="S84" s="23">
        <f t="shared" si="30"/>
        <v>0</v>
      </c>
      <c r="T84" s="23">
        <f t="shared" si="30"/>
        <v>0</v>
      </c>
      <c r="U84" s="23">
        <f t="shared" si="30"/>
        <v>0</v>
      </c>
      <c r="V84" s="26" t="s">
        <v>23</v>
      </c>
      <c r="W84" s="23" t="s">
        <v>23</v>
      </c>
      <c r="X84" s="23">
        <f t="shared" si="30"/>
        <v>0</v>
      </c>
      <c r="Y84" s="23">
        <f t="shared" si="30"/>
        <v>0</v>
      </c>
      <c r="Z84" s="23">
        <f t="shared" si="30"/>
        <v>0</v>
      </c>
      <c r="AA84" s="23">
        <f t="shared" si="30"/>
        <v>0</v>
      </c>
      <c r="AB84" s="23">
        <f t="shared" si="30"/>
        <v>0</v>
      </c>
      <c r="AC84" s="23">
        <f t="shared" si="30"/>
        <v>0</v>
      </c>
      <c r="AD84" s="23">
        <f t="shared" si="30"/>
        <v>0</v>
      </c>
      <c r="AE84" s="23">
        <f t="shared" si="30"/>
        <v>0</v>
      </c>
      <c r="AF84" s="23">
        <f t="shared" si="30"/>
        <v>0</v>
      </c>
      <c r="AG84" s="23">
        <f t="shared" si="30"/>
        <v>0</v>
      </c>
      <c r="AH84" s="23">
        <f t="shared" si="30"/>
        <v>0</v>
      </c>
      <c r="AI84" s="23">
        <f t="shared" si="30"/>
        <v>0</v>
      </c>
      <c r="AJ84" s="23">
        <f t="shared" si="30"/>
        <v>0</v>
      </c>
      <c r="AK84" s="23">
        <f t="shared" si="30"/>
        <v>0</v>
      </c>
      <c r="AL84" s="23">
        <f t="shared" si="30"/>
        <v>0</v>
      </c>
      <c r="AM84" s="23">
        <f t="shared" si="30"/>
        <v>0</v>
      </c>
      <c r="AN84" s="23">
        <f t="shared" si="30"/>
        <v>0</v>
      </c>
      <c r="AO84" s="23">
        <f t="shared" si="30"/>
        <v>0</v>
      </c>
      <c r="AP84" s="23">
        <f t="shared" si="30"/>
        <v>0</v>
      </c>
      <c r="AQ84" s="23">
        <f t="shared" si="30"/>
        <v>0</v>
      </c>
      <c r="AR84" s="23">
        <f t="shared" si="30"/>
        <v>0</v>
      </c>
      <c r="AS84" s="23">
        <f t="shared" si="30"/>
        <v>0</v>
      </c>
      <c r="AT84" s="24">
        <f t="shared" si="30"/>
        <v>0</v>
      </c>
      <c r="AU84" s="24">
        <f t="shared" si="30"/>
        <v>0</v>
      </c>
      <c r="AV84" s="47">
        <f t="shared" si="30"/>
        <v>0</v>
      </c>
      <c r="AW84" s="47">
        <f t="shared" si="30"/>
        <v>0</v>
      </c>
      <c r="AX84" s="47">
        <f t="shared" si="30"/>
        <v>0</v>
      </c>
      <c r="AY84" s="47">
        <f t="shared" si="30"/>
        <v>0</v>
      </c>
      <c r="AZ84" s="47">
        <f t="shared" si="30"/>
        <v>0</v>
      </c>
      <c r="BA84" s="47">
        <f t="shared" si="30"/>
        <v>0</v>
      </c>
      <c r="BB84" s="47">
        <f t="shared" si="30"/>
        <v>0</v>
      </c>
      <c r="BC84" s="47">
        <f t="shared" si="30"/>
        <v>0</v>
      </c>
      <c r="BD84" s="47">
        <f t="shared" si="30"/>
        <v>0</v>
      </c>
      <c r="BE84" s="23">
        <f t="shared" si="30"/>
        <v>0</v>
      </c>
    </row>
    <row r="85" spans="1:57" ht="13.5" customHeight="1" hidden="1" thickBot="1">
      <c r="A85" s="197"/>
      <c r="B85" s="212" t="s">
        <v>56</v>
      </c>
      <c r="C85" s="214" t="s">
        <v>57</v>
      </c>
      <c r="D85" s="25" t="s">
        <v>22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 t="s">
        <v>23</v>
      </c>
      <c r="W85" s="23" t="s">
        <v>23</v>
      </c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7"/>
      <c r="AU85" s="27"/>
      <c r="AV85" s="46"/>
      <c r="AW85" s="46"/>
      <c r="AX85" s="46"/>
      <c r="AY85" s="46"/>
      <c r="AZ85" s="46"/>
      <c r="BA85" s="46"/>
      <c r="BB85" s="46"/>
      <c r="BC85" s="46"/>
      <c r="BD85" s="46"/>
      <c r="BE85" s="25"/>
    </row>
    <row r="86" spans="1:57" ht="13.5" customHeight="1" hidden="1" thickBot="1">
      <c r="A86" s="197"/>
      <c r="B86" s="213"/>
      <c r="C86" s="215"/>
      <c r="D86" s="25" t="s">
        <v>24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 t="s">
        <v>23</v>
      </c>
      <c r="W86" s="23" t="s">
        <v>23</v>
      </c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7"/>
      <c r="AU86" s="27"/>
      <c r="AV86" s="46"/>
      <c r="AW86" s="46"/>
      <c r="AX86" s="46"/>
      <c r="AY86" s="46"/>
      <c r="AZ86" s="46"/>
      <c r="BA86" s="46"/>
      <c r="BB86" s="46"/>
      <c r="BC86" s="46"/>
      <c r="BD86" s="46"/>
      <c r="BE86" s="25"/>
    </row>
    <row r="87" spans="1:57" ht="13.5" customHeight="1" hidden="1" thickBot="1">
      <c r="A87" s="197"/>
      <c r="B87" s="25" t="s">
        <v>58</v>
      </c>
      <c r="C87" s="32" t="s">
        <v>34</v>
      </c>
      <c r="D87" s="25" t="s">
        <v>22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 t="s">
        <v>23</v>
      </c>
      <c r="W87" s="23" t="s">
        <v>23</v>
      </c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7"/>
      <c r="AU87" s="27"/>
      <c r="AV87" s="46"/>
      <c r="AW87" s="46"/>
      <c r="AX87" s="46"/>
      <c r="AY87" s="46"/>
      <c r="AZ87" s="46"/>
      <c r="BA87" s="46"/>
      <c r="BB87" s="46"/>
      <c r="BC87" s="46"/>
      <c r="BD87" s="46"/>
      <c r="BE87" s="25"/>
    </row>
    <row r="88" spans="1:57" ht="13.5" customHeight="1" hidden="1" thickBot="1">
      <c r="A88" s="197"/>
      <c r="B88" s="31" t="s">
        <v>59</v>
      </c>
      <c r="C88" s="25" t="s">
        <v>35</v>
      </c>
      <c r="D88" s="25" t="s">
        <v>22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 t="s">
        <v>23</v>
      </c>
      <c r="W88" s="23" t="s">
        <v>23</v>
      </c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7"/>
      <c r="AU88" s="27"/>
      <c r="AV88" s="46"/>
      <c r="AW88" s="46"/>
      <c r="AX88" s="46"/>
      <c r="AY88" s="46"/>
      <c r="AZ88" s="46"/>
      <c r="BA88" s="46"/>
      <c r="BB88" s="46"/>
      <c r="BC88" s="46"/>
      <c r="BD88" s="46"/>
      <c r="BE88" s="25"/>
    </row>
    <row r="89" spans="1:57" ht="13.5" customHeight="1" hidden="1" thickBot="1">
      <c r="A89" s="197"/>
      <c r="B89" s="216" t="s">
        <v>60</v>
      </c>
      <c r="C89" s="216" t="s">
        <v>61</v>
      </c>
      <c r="D89" s="22" t="s">
        <v>22</v>
      </c>
      <c r="E89" s="23">
        <f>SUM(E91,E93,E94)</f>
        <v>0</v>
      </c>
      <c r="F89" s="23">
        <f aca="true" t="shared" si="31" ref="F89:BE89">SUM(F91,F93,F94)</f>
        <v>0</v>
      </c>
      <c r="G89" s="23">
        <f t="shared" si="31"/>
        <v>0</v>
      </c>
      <c r="H89" s="23">
        <f t="shared" si="31"/>
        <v>0</v>
      </c>
      <c r="I89" s="23">
        <f t="shared" si="31"/>
        <v>0</v>
      </c>
      <c r="J89" s="23">
        <f t="shared" si="31"/>
        <v>0</v>
      </c>
      <c r="K89" s="23">
        <f t="shared" si="31"/>
        <v>0</v>
      </c>
      <c r="L89" s="23">
        <f t="shared" si="31"/>
        <v>0</v>
      </c>
      <c r="M89" s="23">
        <f t="shared" si="31"/>
        <v>0</v>
      </c>
      <c r="N89" s="23">
        <f t="shared" si="31"/>
        <v>0</v>
      </c>
      <c r="O89" s="23">
        <f t="shared" si="31"/>
        <v>0</v>
      </c>
      <c r="P89" s="23">
        <f t="shared" si="31"/>
        <v>0</v>
      </c>
      <c r="Q89" s="23">
        <f t="shared" si="31"/>
        <v>0</v>
      </c>
      <c r="R89" s="23">
        <f t="shared" si="31"/>
        <v>0</v>
      </c>
      <c r="S89" s="23">
        <f t="shared" si="31"/>
        <v>0</v>
      </c>
      <c r="T89" s="23">
        <f t="shared" si="31"/>
        <v>0</v>
      </c>
      <c r="U89" s="23">
        <f t="shared" si="31"/>
        <v>0</v>
      </c>
      <c r="V89" s="26" t="s">
        <v>23</v>
      </c>
      <c r="W89" s="23" t="s">
        <v>23</v>
      </c>
      <c r="X89" s="23">
        <f t="shared" si="31"/>
        <v>0</v>
      </c>
      <c r="Y89" s="23">
        <f t="shared" si="31"/>
        <v>0</v>
      </c>
      <c r="Z89" s="23">
        <f t="shared" si="31"/>
        <v>0</v>
      </c>
      <c r="AA89" s="23">
        <f t="shared" si="31"/>
        <v>0</v>
      </c>
      <c r="AB89" s="23">
        <f t="shared" si="31"/>
        <v>0</v>
      </c>
      <c r="AC89" s="23">
        <f t="shared" si="31"/>
        <v>0</v>
      </c>
      <c r="AD89" s="23">
        <f t="shared" si="31"/>
        <v>0</v>
      </c>
      <c r="AE89" s="23">
        <f t="shared" si="31"/>
        <v>0</v>
      </c>
      <c r="AF89" s="23">
        <f t="shared" si="31"/>
        <v>0</v>
      </c>
      <c r="AG89" s="23">
        <f t="shared" si="31"/>
        <v>0</v>
      </c>
      <c r="AH89" s="23">
        <f t="shared" si="31"/>
        <v>0</v>
      </c>
      <c r="AI89" s="23">
        <f t="shared" si="31"/>
        <v>0</v>
      </c>
      <c r="AJ89" s="23">
        <f t="shared" si="31"/>
        <v>0</v>
      </c>
      <c r="AK89" s="23">
        <f t="shared" si="31"/>
        <v>0</v>
      </c>
      <c r="AL89" s="23">
        <f t="shared" si="31"/>
        <v>0</v>
      </c>
      <c r="AM89" s="23">
        <f t="shared" si="31"/>
        <v>0</v>
      </c>
      <c r="AN89" s="23">
        <f t="shared" si="31"/>
        <v>0</v>
      </c>
      <c r="AO89" s="23">
        <f t="shared" si="31"/>
        <v>0</v>
      </c>
      <c r="AP89" s="23">
        <f t="shared" si="31"/>
        <v>0</v>
      </c>
      <c r="AQ89" s="23">
        <f t="shared" si="31"/>
        <v>0</v>
      </c>
      <c r="AR89" s="23">
        <f t="shared" si="31"/>
        <v>0</v>
      </c>
      <c r="AS89" s="23">
        <f t="shared" si="31"/>
        <v>0</v>
      </c>
      <c r="AT89" s="24">
        <f t="shared" si="31"/>
        <v>0</v>
      </c>
      <c r="AU89" s="24">
        <f t="shared" si="31"/>
        <v>0</v>
      </c>
      <c r="AV89" s="47">
        <f t="shared" si="31"/>
        <v>0</v>
      </c>
      <c r="AW89" s="47">
        <f t="shared" si="31"/>
        <v>0</v>
      </c>
      <c r="AX89" s="47">
        <f t="shared" si="31"/>
        <v>0</v>
      </c>
      <c r="AY89" s="47">
        <f t="shared" si="31"/>
        <v>0</v>
      </c>
      <c r="AZ89" s="47">
        <f t="shared" si="31"/>
        <v>0</v>
      </c>
      <c r="BA89" s="47">
        <f t="shared" si="31"/>
        <v>0</v>
      </c>
      <c r="BB89" s="47">
        <f t="shared" si="31"/>
        <v>0</v>
      </c>
      <c r="BC89" s="47">
        <f t="shared" si="31"/>
        <v>0</v>
      </c>
      <c r="BD89" s="47">
        <f t="shared" si="31"/>
        <v>0</v>
      </c>
      <c r="BE89" s="23">
        <f t="shared" si="31"/>
        <v>0</v>
      </c>
    </row>
    <row r="90" spans="1:57" ht="12.75" customHeight="1" hidden="1" thickBot="1">
      <c r="A90" s="197"/>
      <c r="B90" s="208"/>
      <c r="C90" s="208"/>
      <c r="D90" s="22" t="s">
        <v>24</v>
      </c>
      <c r="E90" s="23">
        <f>SUM(E92)</f>
        <v>0</v>
      </c>
      <c r="F90" s="23">
        <f aca="true" t="shared" si="32" ref="F90:BE90">SUM(F92)</f>
        <v>0</v>
      </c>
      <c r="G90" s="23">
        <f t="shared" si="32"/>
        <v>0</v>
      </c>
      <c r="H90" s="23">
        <f t="shared" si="32"/>
        <v>0</v>
      </c>
      <c r="I90" s="23">
        <f t="shared" si="32"/>
        <v>0</v>
      </c>
      <c r="J90" s="23">
        <f t="shared" si="32"/>
        <v>0</v>
      </c>
      <c r="K90" s="23">
        <f t="shared" si="32"/>
        <v>0</v>
      </c>
      <c r="L90" s="23">
        <f t="shared" si="32"/>
        <v>0</v>
      </c>
      <c r="M90" s="23">
        <f t="shared" si="32"/>
        <v>0</v>
      </c>
      <c r="N90" s="23">
        <f t="shared" si="32"/>
        <v>0</v>
      </c>
      <c r="O90" s="23">
        <f t="shared" si="32"/>
        <v>0</v>
      </c>
      <c r="P90" s="23">
        <f t="shared" si="32"/>
        <v>0</v>
      </c>
      <c r="Q90" s="23">
        <f t="shared" si="32"/>
        <v>0</v>
      </c>
      <c r="R90" s="23">
        <f t="shared" si="32"/>
        <v>0</v>
      </c>
      <c r="S90" s="23">
        <f t="shared" si="32"/>
        <v>0</v>
      </c>
      <c r="T90" s="23">
        <f t="shared" si="32"/>
        <v>0</v>
      </c>
      <c r="U90" s="23">
        <f t="shared" si="32"/>
        <v>0</v>
      </c>
      <c r="V90" s="26" t="s">
        <v>23</v>
      </c>
      <c r="W90" s="23" t="s">
        <v>23</v>
      </c>
      <c r="X90" s="23">
        <f t="shared" si="32"/>
        <v>0</v>
      </c>
      <c r="Y90" s="23">
        <f t="shared" si="32"/>
        <v>0</v>
      </c>
      <c r="Z90" s="23">
        <f t="shared" si="32"/>
        <v>0</v>
      </c>
      <c r="AA90" s="23">
        <f t="shared" si="32"/>
        <v>0</v>
      </c>
      <c r="AB90" s="23">
        <f t="shared" si="32"/>
        <v>0</v>
      </c>
      <c r="AC90" s="23">
        <f t="shared" si="32"/>
        <v>0</v>
      </c>
      <c r="AD90" s="23">
        <f t="shared" si="32"/>
        <v>0</v>
      </c>
      <c r="AE90" s="23">
        <f t="shared" si="32"/>
        <v>0</v>
      </c>
      <c r="AF90" s="23">
        <f t="shared" si="32"/>
        <v>0</v>
      </c>
      <c r="AG90" s="23">
        <f t="shared" si="32"/>
        <v>0</v>
      </c>
      <c r="AH90" s="23">
        <f t="shared" si="32"/>
        <v>0</v>
      </c>
      <c r="AI90" s="23">
        <f t="shared" si="32"/>
        <v>0</v>
      </c>
      <c r="AJ90" s="23">
        <f t="shared" si="32"/>
        <v>0</v>
      </c>
      <c r="AK90" s="23">
        <f t="shared" si="32"/>
        <v>0</v>
      </c>
      <c r="AL90" s="23">
        <f t="shared" si="32"/>
        <v>0</v>
      </c>
      <c r="AM90" s="23">
        <f t="shared" si="32"/>
        <v>0</v>
      </c>
      <c r="AN90" s="23">
        <f t="shared" si="32"/>
        <v>0</v>
      </c>
      <c r="AO90" s="23">
        <f t="shared" si="32"/>
        <v>0</v>
      </c>
      <c r="AP90" s="23">
        <f t="shared" si="32"/>
        <v>0</v>
      </c>
      <c r="AQ90" s="23">
        <f t="shared" si="32"/>
        <v>0</v>
      </c>
      <c r="AR90" s="23">
        <f t="shared" si="32"/>
        <v>0</v>
      </c>
      <c r="AS90" s="23">
        <f t="shared" si="32"/>
        <v>0</v>
      </c>
      <c r="AT90" s="24">
        <f t="shared" si="32"/>
        <v>0</v>
      </c>
      <c r="AU90" s="24">
        <f t="shared" si="32"/>
        <v>0</v>
      </c>
      <c r="AV90" s="47">
        <f t="shared" si="32"/>
        <v>0</v>
      </c>
      <c r="AW90" s="47">
        <f t="shared" si="32"/>
        <v>0</v>
      </c>
      <c r="AX90" s="47">
        <f t="shared" si="32"/>
        <v>0</v>
      </c>
      <c r="AY90" s="47">
        <f t="shared" si="32"/>
        <v>0</v>
      </c>
      <c r="AZ90" s="47">
        <f t="shared" si="32"/>
        <v>0</v>
      </c>
      <c r="BA90" s="47">
        <f t="shared" si="32"/>
        <v>0</v>
      </c>
      <c r="BB90" s="47">
        <f t="shared" si="32"/>
        <v>0</v>
      </c>
      <c r="BC90" s="47">
        <f t="shared" si="32"/>
        <v>0</v>
      </c>
      <c r="BD90" s="47">
        <f t="shared" si="32"/>
        <v>0</v>
      </c>
      <c r="BE90" s="23">
        <f t="shared" si="32"/>
        <v>0</v>
      </c>
    </row>
    <row r="91" spans="1:57" ht="13.5" customHeight="1" hidden="1" thickBot="1">
      <c r="A91" s="197"/>
      <c r="B91" s="212" t="s">
        <v>62</v>
      </c>
      <c r="C91" s="214" t="s">
        <v>63</v>
      </c>
      <c r="D91" s="25" t="s">
        <v>22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5"/>
      <c r="W91" s="23" t="s">
        <v>23</v>
      </c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7"/>
      <c r="AU91" s="27"/>
      <c r="AV91" s="46"/>
      <c r="AW91" s="46"/>
      <c r="AX91" s="46"/>
      <c r="AY91" s="46"/>
      <c r="AZ91" s="46"/>
      <c r="BA91" s="46"/>
      <c r="BB91" s="46"/>
      <c r="BC91" s="46"/>
      <c r="BD91" s="46"/>
      <c r="BE91" s="25"/>
    </row>
    <row r="92" spans="1:57" ht="13.5" customHeight="1" hidden="1" thickBot="1">
      <c r="A92" s="197"/>
      <c r="B92" s="213"/>
      <c r="C92" s="215"/>
      <c r="D92" s="25" t="s">
        <v>24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5"/>
      <c r="W92" s="23" t="s">
        <v>23</v>
      </c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7"/>
      <c r="AU92" s="27"/>
      <c r="AV92" s="46"/>
      <c r="AW92" s="46"/>
      <c r="AX92" s="46"/>
      <c r="AY92" s="46"/>
      <c r="AZ92" s="46"/>
      <c r="BA92" s="46"/>
      <c r="BB92" s="46"/>
      <c r="BC92" s="46"/>
      <c r="BD92" s="46"/>
      <c r="BE92" s="25"/>
    </row>
    <row r="93" spans="1:57" ht="13.5" customHeight="1" hidden="1" thickBot="1">
      <c r="A93" s="197"/>
      <c r="B93" s="25" t="s">
        <v>64</v>
      </c>
      <c r="C93" s="32" t="s">
        <v>34</v>
      </c>
      <c r="D93" s="25" t="s">
        <v>22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5"/>
      <c r="W93" s="23" t="s">
        <v>23</v>
      </c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7"/>
      <c r="AU93" s="27"/>
      <c r="AV93" s="46"/>
      <c r="AW93" s="46"/>
      <c r="AX93" s="46"/>
      <c r="AY93" s="46"/>
      <c r="AZ93" s="46"/>
      <c r="BA93" s="46"/>
      <c r="BB93" s="46"/>
      <c r="BC93" s="46"/>
      <c r="BD93" s="46"/>
      <c r="BE93" s="25"/>
    </row>
    <row r="94" spans="1:57" ht="13.5" customHeight="1" hidden="1" thickBot="1">
      <c r="A94" s="197"/>
      <c r="B94" s="31" t="s">
        <v>65</v>
      </c>
      <c r="C94" s="25" t="s">
        <v>35</v>
      </c>
      <c r="D94" s="25" t="s">
        <v>22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5"/>
      <c r="W94" s="23" t="s">
        <v>23</v>
      </c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7"/>
      <c r="AU94" s="27"/>
      <c r="AV94" s="46"/>
      <c r="AW94" s="46"/>
      <c r="AX94" s="46"/>
      <c r="AY94" s="46"/>
      <c r="AZ94" s="46"/>
      <c r="BA94" s="46"/>
      <c r="BB94" s="46"/>
      <c r="BC94" s="46"/>
      <c r="BD94" s="46"/>
      <c r="BE94" s="25"/>
    </row>
    <row r="95" spans="1:57" ht="13.5" customHeight="1" hidden="1" thickBot="1">
      <c r="A95" s="197"/>
      <c r="B95" s="207" t="s">
        <v>66</v>
      </c>
      <c r="C95" s="33" t="s">
        <v>28</v>
      </c>
      <c r="D95" s="22" t="s">
        <v>22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2"/>
      <c r="W95" s="23" t="s">
        <v>23</v>
      </c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7"/>
      <c r="AU95" s="27"/>
      <c r="AV95" s="46"/>
      <c r="AW95" s="46"/>
      <c r="AX95" s="46"/>
      <c r="AY95" s="46"/>
      <c r="AZ95" s="46"/>
      <c r="BA95" s="46"/>
      <c r="BB95" s="46"/>
      <c r="BC95" s="46"/>
      <c r="BD95" s="46"/>
      <c r="BE95" s="22">
        <f>SUM(E95:BD95)</f>
        <v>0</v>
      </c>
    </row>
    <row r="96" spans="1:57" ht="13.5" customHeight="1" hidden="1" thickBot="1">
      <c r="A96" s="197"/>
      <c r="B96" s="208"/>
      <c r="C96" s="30" t="s">
        <v>29</v>
      </c>
      <c r="D96" s="22" t="s">
        <v>24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2"/>
      <c r="W96" s="23" t="s">
        <v>23</v>
      </c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7"/>
      <c r="AU96" s="27"/>
      <c r="AV96" s="46"/>
      <c r="AW96" s="46"/>
      <c r="AX96" s="46"/>
      <c r="AY96" s="46"/>
      <c r="AZ96" s="46"/>
      <c r="BA96" s="46"/>
      <c r="BB96" s="46"/>
      <c r="BC96" s="46"/>
      <c r="BD96" s="46"/>
      <c r="BE96" s="22">
        <f>SUM(E96:BD96)</f>
        <v>0</v>
      </c>
    </row>
    <row r="97" spans="1:57" ht="15" customHeight="1">
      <c r="A97" s="197"/>
      <c r="B97" s="209" t="s">
        <v>67</v>
      </c>
      <c r="C97" s="210"/>
      <c r="D97" s="211"/>
      <c r="E97" s="184">
        <f aca="true" t="shared" si="33" ref="E97:U97">SUM(E7,E45,E55)</f>
        <v>36</v>
      </c>
      <c r="F97" s="184">
        <f t="shared" si="33"/>
        <v>36</v>
      </c>
      <c r="G97" s="184">
        <f t="shared" si="33"/>
        <v>36</v>
      </c>
      <c r="H97" s="184">
        <f t="shared" si="33"/>
        <v>36</v>
      </c>
      <c r="I97" s="184">
        <f t="shared" si="33"/>
        <v>36</v>
      </c>
      <c r="J97" s="184">
        <f t="shared" si="33"/>
        <v>36</v>
      </c>
      <c r="K97" s="184">
        <f t="shared" si="33"/>
        <v>36</v>
      </c>
      <c r="L97" s="184">
        <f t="shared" si="33"/>
        <v>36</v>
      </c>
      <c r="M97" s="184">
        <f t="shared" si="33"/>
        <v>36</v>
      </c>
      <c r="N97" s="184">
        <f t="shared" si="33"/>
        <v>36</v>
      </c>
      <c r="O97" s="184">
        <f t="shared" si="33"/>
        <v>36</v>
      </c>
      <c r="P97" s="184">
        <f t="shared" si="33"/>
        <v>36</v>
      </c>
      <c r="Q97" s="184">
        <f t="shared" si="33"/>
        <v>36</v>
      </c>
      <c r="R97" s="184">
        <f t="shared" si="33"/>
        <v>36</v>
      </c>
      <c r="S97" s="184">
        <f t="shared" si="33"/>
        <v>36</v>
      </c>
      <c r="T97" s="184">
        <f t="shared" si="33"/>
        <v>36</v>
      </c>
      <c r="U97" s="184">
        <f t="shared" si="33"/>
        <v>36</v>
      </c>
      <c r="V97" s="184" t="s">
        <v>23</v>
      </c>
      <c r="W97" s="184" t="s">
        <v>23</v>
      </c>
      <c r="X97" s="184">
        <f>SUM(X7,X45,X55)</f>
        <v>36</v>
      </c>
      <c r="Y97" s="184">
        <f aca="true" t="shared" si="34" ref="Y97:AI97">SUM(Y7,Y45,Y55)</f>
        <v>36</v>
      </c>
      <c r="Z97" s="184">
        <f t="shared" si="34"/>
        <v>36</v>
      </c>
      <c r="AA97" s="184">
        <f t="shared" si="34"/>
        <v>36</v>
      </c>
      <c r="AB97" s="184">
        <f t="shared" si="34"/>
        <v>36</v>
      </c>
      <c r="AC97" s="184">
        <f t="shared" si="34"/>
        <v>36</v>
      </c>
      <c r="AD97" s="184">
        <f t="shared" si="34"/>
        <v>36</v>
      </c>
      <c r="AE97" s="184">
        <f t="shared" si="34"/>
        <v>36</v>
      </c>
      <c r="AF97" s="184">
        <f t="shared" si="34"/>
        <v>36</v>
      </c>
      <c r="AG97" s="184">
        <f t="shared" si="34"/>
        <v>36</v>
      </c>
      <c r="AH97" s="184">
        <f t="shared" si="34"/>
        <v>36</v>
      </c>
      <c r="AI97" s="184">
        <f t="shared" si="34"/>
        <v>36</v>
      </c>
      <c r="AJ97" s="184">
        <f>SUM(AJ7,AJ45,AJ55)</f>
        <v>36</v>
      </c>
      <c r="AK97" s="184">
        <f aca="true" t="shared" si="35" ref="AK97:AU97">SUM(AK7,AK45,AK55)</f>
        <v>36</v>
      </c>
      <c r="AL97" s="184">
        <f t="shared" si="35"/>
        <v>36</v>
      </c>
      <c r="AM97" s="184">
        <f t="shared" si="35"/>
        <v>36</v>
      </c>
      <c r="AN97" s="184">
        <f t="shared" si="35"/>
        <v>36</v>
      </c>
      <c r="AO97" s="184">
        <f t="shared" si="35"/>
        <v>36</v>
      </c>
      <c r="AP97" s="184">
        <f t="shared" si="35"/>
        <v>36</v>
      </c>
      <c r="AQ97" s="184">
        <f t="shared" si="35"/>
        <v>36</v>
      </c>
      <c r="AR97" s="184">
        <f t="shared" si="35"/>
        <v>36</v>
      </c>
      <c r="AS97" s="184">
        <f t="shared" si="35"/>
        <v>36</v>
      </c>
      <c r="AT97" s="184">
        <f t="shared" si="35"/>
        <v>36</v>
      </c>
      <c r="AU97" s="184">
        <f t="shared" si="35"/>
        <v>36</v>
      </c>
      <c r="AV97" s="182" t="s">
        <v>23</v>
      </c>
      <c r="AW97" s="182" t="s">
        <v>23</v>
      </c>
      <c r="AX97" s="182" t="s">
        <v>23</v>
      </c>
      <c r="AY97" s="182" t="s">
        <v>23</v>
      </c>
      <c r="AZ97" s="182" t="s">
        <v>23</v>
      </c>
      <c r="BA97" s="182" t="s">
        <v>23</v>
      </c>
      <c r="BB97" s="182" t="s">
        <v>23</v>
      </c>
      <c r="BC97" s="182" t="s">
        <v>23</v>
      </c>
      <c r="BD97" s="182" t="s">
        <v>23</v>
      </c>
      <c r="BE97" s="202">
        <f>SUM(BE7,BE45,BE55)</f>
        <v>1476</v>
      </c>
    </row>
    <row r="98" spans="1:57" ht="15" customHeight="1" thickBot="1">
      <c r="A98" s="197"/>
      <c r="B98" s="204" t="s">
        <v>68</v>
      </c>
      <c r="C98" s="205"/>
      <c r="D98" s="206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3"/>
      <c r="AW98" s="183"/>
      <c r="AX98" s="183"/>
      <c r="AY98" s="183"/>
      <c r="AZ98" s="183"/>
      <c r="BA98" s="183"/>
      <c r="BB98" s="183"/>
      <c r="BC98" s="183"/>
      <c r="BD98" s="183"/>
      <c r="BE98" s="203"/>
    </row>
    <row r="99" spans="1:57" ht="32.25" customHeight="1" thickBot="1">
      <c r="A99" s="197"/>
      <c r="B99" s="199" t="s">
        <v>69</v>
      </c>
      <c r="C99" s="200"/>
      <c r="D99" s="201"/>
      <c r="E99" s="23">
        <f aca="true" t="shared" si="36" ref="E99:U99">SUM(E8,E46,E56)</f>
        <v>18</v>
      </c>
      <c r="F99" s="23">
        <f t="shared" si="36"/>
        <v>17</v>
      </c>
      <c r="G99" s="23">
        <f t="shared" si="36"/>
        <v>18</v>
      </c>
      <c r="H99" s="23">
        <f t="shared" si="36"/>
        <v>17</v>
      </c>
      <c r="I99" s="23">
        <f t="shared" si="36"/>
        <v>18</v>
      </c>
      <c r="J99" s="23">
        <f t="shared" si="36"/>
        <v>17</v>
      </c>
      <c r="K99" s="23">
        <f t="shared" si="36"/>
        <v>18</v>
      </c>
      <c r="L99" s="23">
        <f t="shared" si="36"/>
        <v>17</v>
      </c>
      <c r="M99" s="23">
        <f t="shared" si="36"/>
        <v>18</v>
      </c>
      <c r="N99" s="23">
        <f t="shared" si="36"/>
        <v>17</v>
      </c>
      <c r="O99" s="23">
        <f t="shared" si="36"/>
        <v>18</v>
      </c>
      <c r="P99" s="23">
        <f t="shared" si="36"/>
        <v>17</v>
      </c>
      <c r="Q99" s="23">
        <f t="shared" si="36"/>
        <v>18</v>
      </c>
      <c r="R99" s="23">
        <f t="shared" si="36"/>
        <v>17.04761904761905</v>
      </c>
      <c r="S99" s="23">
        <f t="shared" si="36"/>
        <v>18</v>
      </c>
      <c r="T99" s="23">
        <f t="shared" si="36"/>
        <v>16.952380952380953</v>
      </c>
      <c r="U99" s="23">
        <f t="shared" si="36"/>
        <v>18</v>
      </c>
      <c r="V99" s="23" t="s">
        <v>23</v>
      </c>
      <c r="W99" s="23" t="s">
        <v>23</v>
      </c>
      <c r="X99" s="23">
        <f aca="true" t="shared" si="37" ref="X99:AU99">SUM(X8,X46,X56)</f>
        <v>15</v>
      </c>
      <c r="Y99" s="23">
        <f t="shared" si="37"/>
        <v>15</v>
      </c>
      <c r="Z99" s="23">
        <f t="shared" si="37"/>
        <v>14</v>
      </c>
      <c r="AA99" s="23">
        <f t="shared" si="37"/>
        <v>15</v>
      </c>
      <c r="AB99" s="23">
        <f t="shared" si="37"/>
        <v>14</v>
      </c>
      <c r="AC99" s="23">
        <f t="shared" si="37"/>
        <v>15</v>
      </c>
      <c r="AD99" s="23">
        <f t="shared" si="37"/>
        <v>14</v>
      </c>
      <c r="AE99" s="23">
        <f t="shared" si="37"/>
        <v>15</v>
      </c>
      <c r="AF99" s="23">
        <f t="shared" si="37"/>
        <v>14</v>
      </c>
      <c r="AG99" s="23">
        <f t="shared" si="37"/>
        <v>15</v>
      </c>
      <c r="AH99" s="23">
        <f t="shared" si="37"/>
        <v>14</v>
      </c>
      <c r="AI99" s="23">
        <f t="shared" si="37"/>
        <v>15</v>
      </c>
      <c r="AJ99" s="23">
        <f t="shared" si="37"/>
        <v>14</v>
      </c>
      <c r="AK99" s="23">
        <f t="shared" si="37"/>
        <v>15</v>
      </c>
      <c r="AL99" s="23">
        <f t="shared" si="37"/>
        <v>14</v>
      </c>
      <c r="AM99" s="23">
        <f t="shared" si="37"/>
        <v>15</v>
      </c>
      <c r="AN99" s="23">
        <f t="shared" si="37"/>
        <v>14</v>
      </c>
      <c r="AO99" s="23">
        <f t="shared" si="37"/>
        <v>15</v>
      </c>
      <c r="AP99" s="23">
        <f t="shared" si="37"/>
        <v>14</v>
      </c>
      <c r="AQ99" s="23">
        <f t="shared" si="37"/>
        <v>15</v>
      </c>
      <c r="AR99" s="23">
        <f t="shared" si="37"/>
        <v>14</v>
      </c>
      <c r="AS99" s="23">
        <f t="shared" si="37"/>
        <v>13</v>
      </c>
      <c r="AT99" s="23">
        <f t="shared" si="37"/>
        <v>12</v>
      </c>
      <c r="AU99" s="23">
        <f t="shared" si="37"/>
        <v>13</v>
      </c>
      <c r="AV99" s="47" t="s">
        <v>23</v>
      </c>
      <c r="AW99" s="47" t="s">
        <v>23</v>
      </c>
      <c r="AX99" s="47" t="s">
        <v>23</v>
      </c>
      <c r="AY99" s="47" t="s">
        <v>23</v>
      </c>
      <c r="AZ99" s="47" t="s">
        <v>23</v>
      </c>
      <c r="BA99" s="47" t="s">
        <v>23</v>
      </c>
      <c r="BB99" s="47" t="s">
        <v>23</v>
      </c>
      <c r="BC99" s="47" t="s">
        <v>23</v>
      </c>
      <c r="BD99" s="47" t="s">
        <v>23</v>
      </c>
      <c r="BE99" s="83">
        <f>SUM(BE8,BE46,BE56)</f>
        <v>641</v>
      </c>
    </row>
    <row r="100" spans="1:57" ht="20.25" customHeight="1" thickBot="1">
      <c r="A100" s="197"/>
      <c r="B100" s="199" t="s">
        <v>70</v>
      </c>
      <c r="C100" s="200"/>
      <c r="D100" s="201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 t="s">
        <v>23</v>
      </c>
      <c r="W100" s="23" t="s">
        <v>23</v>
      </c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34"/>
      <c r="AT100" s="34">
        <v>50</v>
      </c>
      <c r="AU100" s="34">
        <v>50</v>
      </c>
      <c r="AV100" s="47" t="s">
        <v>23</v>
      </c>
      <c r="AW100" s="47" t="s">
        <v>23</v>
      </c>
      <c r="AX100" s="47" t="s">
        <v>23</v>
      </c>
      <c r="AY100" s="47" t="s">
        <v>23</v>
      </c>
      <c r="AZ100" s="47" t="s">
        <v>23</v>
      </c>
      <c r="BA100" s="47" t="s">
        <v>23</v>
      </c>
      <c r="BB100" s="47" t="s">
        <v>23</v>
      </c>
      <c r="BC100" s="47" t="s">
        <v>23</v>
      </c>
      <c r="BD100" s="47" t="s">
        <v>23</v>
      </c>
      <c r="BE100" s="83">
        <v>100</v>
      </c>
    </row>
    <row r="101" spans="1:57" s="3" customFormat="1" ht="23.25" customHeight="1" thickBot="1">
      <c r="A101" s="198"/>
      <c r="B101" s="199" t="s">
        <v>71</v>
      </c>
      <c r="C101" s="200"/>
      <c r="D101" s="201"/>
      <c r="E101" s="35">
        <f aca="true" t="shared" si="38" ref="E101:U101">SUM(E97,E99)</f>
        <v>54</v>
      </c>
      <c r="F101" s="35">
        <f t="shared" si="38"/>
        <v>53</v>
      </c>
      <c r="G101" s="35">
        <f t="shared" si="38"/>
        <v>54</v>
      </c>
      <c r="H101" s="35">
        <f t="shared" si="38"/>
        <v>53</v>
      </c>
      <c r="I101" s="35">
        <f t="shared" si="38"/>
        <v>54</v>
      </c>
      <c r="J101" s="35">
        <f t="shared" si="38"/>
        <v>53</v>
      </c>
      <c r="K101" s="35">
        <f t="shared" si="38"/>
        <v>54</v>
      </c>
      <c r="L101" s="35">
        <f t="shared" si="38"/>
        <v>53</v>
      </c>
      <c r="M101" s="35">
        <f t="shared" si="38"/>
        <v>54</v>
      </c>
      <c r="N101" s="35">
        <f t="shared" si="38"/>
        <v>53</v>
      </c>
      <c r="O101" s="35">
        <f t="shared" si="38"/>
        <v>54</v>
      </c>
      <c r="P101" s="35">
        <f t="shared" si="38"/>
        <v>53</v>
      </c>
      <c r="Q101" s="35">
        <f t="shared" si="38"/>
        <v>54</v>
      </c>
      <c r="R101" s="35">
        <f t="shared" si="38"/>
        <v>53.04761904761905</v>
      </c>
      <c r="S101" s="35">
        <f t="shared" si="38"/>
        <v>54</v>
      </c>
      <c r="T101" s="35">
        <f t="shared" si="38"/>
        <v>52.95238095238095</v>
      </c>
      <c r="U101" s="35">
        <f t="shared" si="38"/>
        <v>54</v>
      </c>
      <c r="V101" s="35" t="s">
        <v>23</v>
      </c>
      <c r="W101" s="35" t="s">
        <v>23</v>
      </c>
      <c r="X101" s="35">
        <f aca="true" t="shared" si="39" ref="X101:AS101">SUM(X97,X99)</f>
        <v>51</v>
      </c>
      <c r="Y101" s="35">
        <f t="shared" si="39"/>
        <v>51</v>
      </c>
      <c r="Z101" s="35">
        <f t="shared" si="39"/>
        <v>50</v>
      </c>
      <c r="AA101" s="35">
        <f t="shared" si="39"/>
        <v>51</v>
      </c>
      <c r="AB101" s="35">
        <f t="shared" si="39"/>
        <v>50</v>
      </c>
      <c r="AC101" s="35">
        <f t="shared" si="39"/>
        <v>51</v>
      </c>
      <c r="AD101" s="35">
        <f t="shared" si="39"/>
        <v>50</v>
      </c>
      <c r="AE101" s="35">
        <f t="shared" si="39"/>
        <v>51</v>
      </c>
      <c r="AF101" s="35">
        <f t="shared" si="39"/>
        <v>50</v>
      </c>
      <c r="AG101" s="35">
        <f t="shared" si="39"/>
        <v>51</v>
      </c>
      <c r="AH101" s="35">
        <f t="shared" si="39"/>
        <v>50</v>
      </c>
      <c r="AI101" s="35">
        <f t="shared" si="39"/>
        <v>51</v>
      </c>
      <c r="AJ101" s="35">
        <f t="shared" si="39"/>
        <v>50</v>
      </c>
      <c r="AK101" s="35">
        <f t="shared" si="39"/>
        <v>51</v>
      </c>
      <c r="AL101" s="35">
        <f t="shared" si="39"/>
        <v>50</v>
      </c>
      <c r="AM101" s="35">
        <f t="shared" si="39"/>
        <v>51</v>
      </c>
      <c r="AN101" s="35">
        <f t="shared" si="39"/>
        <v>50</v>
      </c>
      <c r="AO101" s="35">
        <f t="shared" si="39"/>
        <v>51</v>
      </c>
      <c r="AP101" s="35">
        <f t="shared" si="39"/>
        <v>50</v>
      </c>
      <c r="AQ101" s="35">
        <f t="shared" si="39"/>
        <v>51</v>
      </c>
      <c r="AR101" s="35">
        <f t="shared" si="39"/>
        <v>50</v>
      </c>
      <c r="AS101" s="36">
        <f t="shared" si="39"/>
        <v>49</v>
      </c>
      <c r="AT101" s="36">
        <f>SUM(AT97,AT99+AT100)</f>
        <v>98</v>
      </c>
      <c r="AU101" s="34">
        <f>SUM(AU97,AU99+AU100)</f>
        <v>99</v>
      </c>
      <c r="AV101" s="123" t="s">
        <v>23</v>
      </c>
      <c r="AW101" s="123" t="s">
        <v>23</v>
      </c>
      <c r="AX101" s="123" t="s">
        <v>23</v>
      </c>
      <c r="AY101" s="123" t="s">
        <v>23</v>
      </c>
      <c r="AZ101" s="123" t="s">
        <v>23</v>
      </c>
      <c r="BA101" s="123" t="s">
        <v>23</v>
      </c>
      <c r="BB101" s="123" t="s">
        <v>23</v>
      </c>
      <c r="BC101" s="123" t="s">
        <v>23</v>
      </c>
      <c r="BD101" s="123" t="s">
        <v>23</v>
      </c>
      <c r="BE101" s="83">
        <f>BE97+BE99+BE100</f>
        <v>2217</v>
      </c>
    </row>
    <row r="103" spans="2:22" ht="18.75">
      <c r="B103" s="4"/>
      <c r="C103" s="5" t="s">
        <v>72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  <c r="T103" s="4"/>
      <c r="U103" s="4"/>
      <c r="V103" s="4"/>
    </row>
    <row r="104" spans="1:22" ht="12.75">
      <c r="A104" s="6" t="s">
        <v>73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</sheetData>
  <sheetProtection/>
  <mergeCells count="155">
    <mergeCell ref="C37:C38"/>
    <mergeCell ref="B39:B40"/>
    <mergeCell ref="C39:C40"/>
    <mergeCell ref="B23:B24"/>
    <mergeCell ref="B27:B28"/>
    <mergeCell ref="C23:C24"/>
    <mergeCell ref="B41:B42"/>
    <mergeCell ref="C41:C42"/>
    <mergeCell ref="B33:B34"/>
    <mergeCell ref="C33:C34"/>
    <mergeCell ref="C29:C30"/>
    <mergeCell ref="B37:B38"/>
    <mergeCell ref="C7:C8"/>
    <mergeCell ref="B11:B12"/>
    <mergeCell ref="C11:C12"/>
    <mergeCell ref="B13:B14"/>
    <mergeCell ref="C57:C58"/>
    <mergeCell ref="B51:B52"/>
    <mergeCell ref="C21:C22"/>
    <mergeCell ref="B35:B36"/>
    <mergeCell ref="C35:C36"/>
    <mergeCell ref="B21:B22"/>
    <mergeCell ref="A1:AX1"/>
    <mergeCell ref="AY1:BE1"/>
    <mergeCell ref="A2:A4"/>
    <mergeCell ref="B2:B4"/>
    <mergeCell ref="C2:C4"/>
    <mergeCell ref="D2:D4"/>
    <mergeCell ref="E3:BD3"/>
    <mergeCell ref="BA2:BD2"/>
    <mergeCell ref="J2:L2"/>
    <mergeCell ref="F2:H2"/>
    <mergeCell ref="C61:C62"/>
    <mergeCell ref="B53:B54"/>
    <mergeCell ref="B67:B68"/>
    <mergeCell ref="C67:C68"/>
    <mergeCell ref="C53:C54"/>
    <mergeCell ref="B55:B56"/>
    <mergeCell ref="C55:C56"/>
    <mergeCell ref="B71:B72"/>
    <mergeCell ref="C71:C72"/>
    <mergeCell ref="B59:B60"/>
    <mergeCell ref="C59:C60"/>
    <mergeCell ref="B57:B58"/>
    <mergeCell ref="B73:B74"/>
    <mergeCell ref="C73:C74"/>
    <mergeCell ref="B65:B66"/>
    <mergeCell ref="C65:C66"/>
    <mergeCell ref="B61:B62"/>
    <mergeCell ref="B77:B78"/>
    <mergeCell ref="C77:C78"/>
    <mergeCell ref="B79:B80"/>
    <mergeCell ref="C79:C80"/>
    <mergeCell ref="B83:B84"/>
    <mergeCell ref="C83:C84"/>
    <mergeCell ref="B85:B86"/>
    <mergeCell ref="C85:C86"/>
    <mergeCell ref="B89:B90"/>
    <mergeCell ref="C89:C90"/>
    <mergeCell ref="B91:B92"/>
    <mergeCell ref="C91:C92"/>
    <mergeCell ref="B95:B96"/>
    <mergeCell ref="B97:D97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AC97:AC98"/>
    <mergeCell ref="AD97:AD98"/>
    <mergeCell ref="AE97:AE98"/>
    <mergeCell ref="AF97:AF98"/>
    <mergeCell ref="AG97:AG98"/>
    <mergeCell ref="AH97:AH98"/>
    <mergeCell ref="BA97:BA98"/>
    <mergeCell ref="BB97:BB98"/>
    <mergeCell ref="AQ97:AQ98"/>
    <mergeCell ref="AR97:AR98"/>
    <mergeCell ref="AS97:AS98"/>
    <mergeCell ref="AT97:AT98"/>
    <mergeCell ref="AU97:AU98"/>
    <mergeCell ref="B99:D99"/>
    <mergeCell ref="B100:D100"/>
    <mergeCell ref="AW97:AW98"/>
    <mergeCell ref="AX97:AX98"/>
    <mergeCell ref="AO97:AO98"/>
    <mergeCell ref="AZ97:AZ98"/>
    <mergeCell ref="AA97:AA98"/>
    <mergeCell ref="AB97:AB98"/>
    <mergeCell ref="AK97:AK98"/>
    <mergeCell ref="AL97:AL98"/>
    <mergeCell ref="C13:C14"/>
    <mergeCell ref="B15:B16"/>
    <mergeCell ref="A5:BE5"/>
    <mergeCell ref="A7:A101"/>
    <mergeCell ref="B7:B8"/>
    <mergeCell ref="B101:D101"/>
    <mergeCell ref="BC97:BC98"/>
    <mergeCell ref="BD97:BD98"/>
    <mergeCell ref="BE97:BE98"/>
    <mergeCell ref="B98:D98"/>
    <mergeCell ref="AY97:AY98"/>
    <mergeCell ref="AV97:AV98"/>
    <mergeCell ref="AP97:AP98"/>
    <mergeCell ref="AI97:AI98"/>
    <mergeCell ref="AJ97:AJ98"/>
    <mergeCell ref="AM97:AM98"/>
    <mergeCell ref="AN97:AN98"/>
    <mergeCell ref="B9:B10"/>
    <mergeCell ref="C9:C10"/>
    <mergeCell ref="B31:B32"/>
    <mergeCell ref="B47:B48"/>
    <mergeCell ref="C47:C48"/>
    <mergeCell ref="B49:B50"/>
    <mergeCell ref="B17:B18"/>
    <mergeCell ref="C17:C18"/>
    <mergeCell ref="B19:B20"/>
    <mergeCell ref="B25:B26"/>
    <mergeCell ref="C45:C46"/>
    <mergeCell ref="C19:C20"/>
    <mergeCell ref="C15:C16"/>
    <mergeCell ref="C25:C26"/>
    <mergeCell ref="B43:B44"/>
    <mergeCell ref="C43:C44"/>
    <mergeCell ref="B45:B46"/>
    <mergeCell ref="C27:C28"/>
    <mergeCell ref="C31:C32"/>
    <mergeCell ref="B29:B30"/>
    <mergeCell ref="N2:P2"/>
    <mergeCell ref="R2:U2"/>
    <mergeCell ref="AA2:AC2"/>
    <mergeCell ref="AV2:AY2"/>
    <mergeCell ref="BE2:BE4"/>
    <mergeCell ref="AN2:AQ2"/>
    <mergeCell ref="W2:Y2"/>
    <mergeCell ref="AF2:AH2"/>
    <mergeCell ref="AJ2:AL2"/>
    <mergeCell ref="AS2:AU2"/>
  </mergeCells>
  <hyperlinks>
    <hyperlink ref="A104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98"/>
  <sheetViews>
    <sheetView zoomScaleSheetLayoutView="75" zoomScalePageLayoutView="0" workbookViewId="0" topLeftCell="A1">
      <pane xSplit="3" ySplit="8" topLeftCell="AE4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V2" sqref="AV2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5" max="5" width="4.3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2" customWidth="1"/>
    <col min="48" max="56" width="4.00390625" style="0" customWidth="1"/>
    <col min="57" max="57" width="10.25390625" style="0" bestFit="1" customWidth="1"/>
  </cols>
  <sheetData>
    <row r="1" spans="1:57" ht="39" customHeight="1" thickBot="1">
      <c r="A1" s="231" t="s">
        <v>189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2"/>
      <c r="AZ1" s="232"/>
      <c r="BA1" s="232"/>
      <c r="BB1" s="232"/>
      <c r="BC1" s="232"/>
      <c r="BD1" s="232"/>
      <c r="BE1" s="232"/>
    </row>
    <row r="2" spans="1:57" ht="42.75" customHeight="1" thickBot="1">
      <c r="A2" s="233" t="s">
        <v>0</v>
      </c>
      <c r="B2" s="233" t="s">
        <v>1</v>
      </c>
      <c r="C2" s="233" t="s">
        <v>2</v>
      </c>
      <c r="D2" s="233" t="s">
        <v>3</v>
      </c>
      <c r="E2" s="107" t="s">
        <v>174</v>
      </c>
      <c r="F2" s="158" t="s">
        <v>4</v>
      </c>
      <c r="G2" s="236"/>
      <c r="H2" s="237"/>
      <c r="I2" s="105" t="s">
        <v>172</v>
      </c>
      <c r="J2" s="157" t="s">
        <v>5</v>
      </c>
      <c r="K2" s="163"/>
      <c r="L2" s="163"/>
      <c r="M2" s="107" t="s">
        <v>190</v>
      </c>
      <c r="N2" s="154" t="s">
        <v>6</v>
      </c>
      <c r="O2" s="165"/>
      <c r="P2" s="165"/>
      <c r="Q2" s="166"/>
      <c r="R2" s="108" t="s">
        <v>173</v>
      </c>
      <c r="S2" s="154" t="s">
        <v>7</v>
      </c>
      <c r="T2" s="165"/>
      <c r="U2" s="166"/>
      <c r="V2" s="109" t="s">
        <v>191</v>
      </c>
      <c r="W2" s="154" t="s">
        <v>8</v>
      </c>
      <c r="X2" s="165"/>
      <c r="Y2" s="165"/>
      <c r="Z2" s="110" t="s">
        <v>192</v>
      </c>
      <c r="AA2" s="154" t="s">
        <v>9</v>
      </c>
      <c r="AB2" s="165"/>
      <c r="AC2" s="165"/>
      <c r="AD2" s="166"/>
      <c r="AE2" s="108" t="s">
        <v>193</v>
      </c>
      <c r="AF2" s="154" t="s">
        <v>10</v>
      </c>
      <c r="AG2" s="165"/>
      <c r="AH2" s="166"/>
      <c r="AI2" s="112" t="s">
        <v>175</v>
      </c>
      <c r="AJ2" s="157" t="s">
        <v>11</v>
      </c>
      <c r="AK2" s="163"/>
      <c r="AL2" s="163"/>
      <c r="AM2" s="107" t="s">
        <v>194</v>
      </c>
      <c r="AN2" s="157" t="s">
        <v>12</v>
      </c>
      <c r="AO2" s="158"/>
      <c r="AP2" s="158"/>
      <c r="AQ2" s="70"/>
      <c r="AR2" s="112" t="s">
        <v>177</v>
      </c>
      <c r="AS2" s="157" t="s">
        <v>13</v>
      </c>
      <c r="AT2" s="158"/>
      <c r="AU2" s="158"/>
      <c r="AV2" s="106" t="s">
        <v>195</v>
      </c>
      <c r="AW2" s="157" t="s">
        <v>14</v>
      </c>
      <c r="AX2" s="163"/>
      <c r="AY2" s="163"/>
      <c r="AZ2" s="164"/>
      <c r="BA2" s="157" t="s">
        <v>15</v>
      </c>
      <c r="BB2" s="163"/>
      <c r="BC2" s="163"/>
      <c r="BD2" s="164"/>
      <c r="BE2" s="253" t="s">
        <v>171</v>
      </c>
    </row>
    <row r="3" spans="1:57" ht="13.5" thickBot="1">
      <c r="A3" s="234"/>
      <c r="B3" s="234"/>
      <c r="C3" s="234"/>
      <c r="D3" s="234"/>
      <c r="E3" s="193" t="s">
        <v>17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5"/>
      <c r="BE3" s="254"/>
    </row>
    <row r="4" spans="1:57" s="1" customFormat="1" ht="15" customHeight="1" thickBot="1">
      <c r="A4" s="235"/>
      <c r="B4" s="235"/>
      <c r="C4" s="235"/>
      <c r="D4" s="235"/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5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7">
        <v>53</v>
      </c>
      <c r="W4" s="17">
        <v>1</v>
      </c>
      <c r="X4" s="17">
        <v>2</v>
      </c>
      <c r="Y4" s="17">
        <v>3</v>
      </c>
      <c r="Z4" s="17">
        <v>4</v>
      </c>
      <c r="AA4" s="17">
        <v>5</v>
      </c>
      <c r="AB4" s="17">
        <v>6</v>
      </c>
      <c r="AC4" s="17">
        <v>7</v>
      </c>
      <c r="AD4" s="17">
        <v>8</v>
      </c>
      <c r="AE4" s="17">
        <v>9</v>
      </c>
      <c r="AF4" s="17">
        <v>10</v>
      </c>
      <c r="AG4" s="17">
        <v>11</v>
      </c>
      <c r="AH4" s="17">
        <v>12</v>
      </c>
      <c r="AI4" s="17">
        <v>13</v>
      </c>
      <c r="AJ4" s="17">
        <v>14</v>
      </c>
      <c r="AK4" s="17">
        <v>15</v>
      </c>
      <c r="AL4" s="17">
        <v>16</v>
      </c>
      <c r="AM4" s="17">
        <v>17</v>
      </c>
      <c r="AN4" s="17">
        <v>18</v>
      </c>
      <c r="AO4" s="17">
        <v>19</v>
      </c>
      <c r="AP4" s="17">
        <v>20</v>
      </c>
      <c r="AQ4" s="17">
        <v>21</v>
      </c>
      <c r="AR4" s="17">
        <v>22</v>
      </c>
      <c r="AS4" s="17">
        <v>23</v>
      </c>
      <c r="AT4" s="17">
        <v>24</v>
      </c>
      <c r="AU4" s="17">
        <v>25</v>
      </c>
      <c r="AV4" s="17">
        <v>26</v>
      </c>
      <c r="AW4" s="17">
        <v>27</v>
      </c>
      <c r="AX4" s="17">
        <v>28</v>
      </c>
      <c r="AY4" s="17">
        <v>29</v>
      </c>
      <c r="AZ4" s="17">
        <v>30</v>
      </c>
      <c r="BA4" s="17">
        <v>31</v>
      </c>
      <c r="BB4" s="17">
        <v>32</v>
      </c>
      <c r="BC4" s="17">
        <v>33</v>
      </c>
      <c r="BD4" s="17">
        <v>34</v>
      </c>
      <c r="BE4" s="255"/>
    </row>
    <row r="5" spans="1:57" ht="12" customHeight="1" thickBot="1">
      <c r="A5" s="193" t="s">
        <v>18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5"/>
    </row>
    <row r="6" spans="1:57" s="1" customFormat="1" ht="15.75" customHeight="1" thickBot="1">
      <c r="A6" s="15"/>
      <c r="B6" s="15"/>
      <c r="C6" s="15"/>
      <c r="D6" s="15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74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20">
        <v>42</v>
      </c>
      <c r="AU6" s="20">
        <v>43</v>
      </c>
      <c r="AV6" s="19">
        <v>44</v>
      </c>
      <c r="AW6" s="19">
        <v>45</v>
      </c>
      <c r="AX6" s="19">
        <v>46</v>
      </c>
      <c r="AY6" s="19">
        <v>47</v>
      </c>
      <c r="AZ6" s="19">
        <v>48</v>
      </c>
      <c r="BA6" s="19">
        <v>49</v>
      </c>
      <c r="BB6" s="19">
        <v>50</v>
      </c>
      <c r="BC6" s="19">
        <v>51</v>
      </c>
      <c r="BD6" s="19">
        <v>52</v>
      </c>
      <c r="BE6" s="21"/>
    </row>
    <row r="7" spans="1:57" ht="19.5" customHeight="1" thickBot="1">
      <c r="A7" s="196" t="s">
        <v>117</v>
      </c>
      <c r="B7" s="176" t="s">
        <v>20</v>
      </c>
      <c r="C7" s="176" t="s">
        <v>21</v>
      </c>
      <c r="D7" s="22" t="s">
        <v>22</v>
      </c>
      <c r="E7" s="23">
        <f>SUM(E9,E35)</f>
        <v>34</v>
      </c>
      <c r="F7" s="23">
        <f aca="true" t="shared" si="0" ref="F7:U7">SUM(F9,F35)</f>
        <v>30</v>
      </c>
      <c r="G7" s="23">
        <f t="shared" si="0"/>
        <v>34</v>
      </c>
      <c r="H7" s="23">
        <f t="shared" si="0"/>
        <v>30</v>
      </c>
      <c r="I7" s="23">
        <f t="shared" si="0"/>
        <v>34</v>
      </c>
      <c r="J7" s="23">
        <f t="shared" si="0"/>
        <v>30</v>
      </c>
      <c r="K7" s="23">
        <f t="shared" si="0"/>
        <v>34</v>
      </c>
      <c r="L7" s="23">
        <f t="shared" si="0"/>
        <v>30</v>
      </c>
      <c r="M7" s="23">
        <f t="shared" si="0"/>
        <v>34</v>
      </c>
      <c r="N7" s="23">
        <f t="shared" si="0"/>
        <v>30</v>
      </c>
      <c r="O7" s="23">
        <f t="shared" si="0"/>
        <v>34</v>
      </c>
      <c r="P7" s="23">
        <f t="shared" si="0"/>
        <v>30</v>
      </c>
      <c r="Q7" s="23">
        <f t="shared" si="0"/>
        <v>34</v>
      </c>
      <c r="R7" s="23">
        <f t="shared" si="0"/>
        <v>30</v>
      </c>
      <c r="S7" s="23">
        <f t="shared" si="0"/>
        <v>34</v>
      </c>
      <c r="T7" s="23">
        <f t="shared" si="0"/>
        <v>30</v>
      </c>
      <c r="U7" s="23">
        <f t="shared" si="0"/>
        <v>0</v>
      </c>
      <c r="V7" s="23" t="s">
        <v>23</v>
      </c>
      <c r="W7" s="23" t="s">
        <v>23</v>
      </c>
      <c r="X7" s="23">
        <f>SUM(X9,X35)</f>
        <v>32</v>
      </c>
      <c r="Y7" s="23">
        <f aca="true" t="shared" si="1" ref="Y7:AU7">SUM(Y9,Y35)</f>
        <v>26</v>
      </c>
      <c r="Z7" s="23">
        <f t="shared" si="1"/>
        <v>26</v>
      </c>
      <c r="AA7" s="23">
        <f t="shared" si="1"/>
        <v>26</v>
      </c>
      <c r="AB7" s="23">
        <f t="shared" si="1"/>
        <v>26</v>
      </c>
      <c r="AC7" s="23">
        <f t="shared" si="1"/>
        <v>26</v>
      </c>
      <c r="AD7" s="23">
        <f t="shared" si="1"/>
        <v>26</v>
      </c>
      <c r="AE7" s="23">
        <f t="shared" si="1"/>
        <v>26</v>
      </c>
      <c r="AF7" s="23">
        <f t="shared" si="1"/>
        <v>26</v>
      </c>
      <c r="AG7" s="23">
        <f t="shared" si="1"/>
        <v>26</v>
      </c>
      <c r="AH7" s="23">
        <f t="shared" si="1"/>
        <v>26</v>
      </c>
      <c r="AI7" s="23">
        <f t="shared" si="1"/>
        <v>26</v>
      </c>
      <c r="AJ7" s="23">
        <f t="shared" si="1"/>
        <v>26</v>
      </c>
      <c r="AK7" s="23">
        <f t="shared" si="1"/>
        <v>26</v>
      </c>
      <c r="AL7" s="23">
        <f t="shared" si="1"/>
        <v>26</v>
      </c>
      <c r="AM7" s="23">
        <f t="shared" si="1"/>
        <v>24</v>
      </c>
      <c r="AN7" s="23">
        <f t="shared" si="1"/>
        <v>34</v>
      </c>
      <c r="AO7" s="23">
        <f t="shared" si="1"/>
        <v>36</v>
      </c>
      <c r="AP7" s="23">
        <f t="shared" si="1"/>
        <v>36</v>
      </c>
      <c r="AQ7" s="23">
        <f t="shared" si="1"/>
        <v>0</v>
      </c>
      <c r="AR7" s="23">
        <f t="shared" si="1"/>
        <v>0</v>
      </c>
      <c r="AS7" s="23">
        <f t="shared" si="1"/>
        <v>0</v>
      </c>
      <c r="AT7" s="23">
        <f t="shared" si="1"/>
        <v>0</v>
      </c>
      <c r="AU7" s="23">
        <f t="shared" si="1"/>
        <v>0</v>
      </c>
      <c r="AV7" s="23" t="s">
        <v>23</v>
      </c>
      <c r="AW7" s="23" t="s">
        <v>23</v>
      </c>
      <c r="AX7" s="23" t="s">
        <v>23</v>
      </c>
      <c r="AY7" s="23" t="s">
        <v>23</v>
      </c>
      <c r="AZ7" s="23" t="s">
        <v>23</v>
      </c>
      <c r="BA7" s="23" t="s">
        <v>23</v>
      </c>
      <c r="BB7" s="23" t="s">
        <v>23</v>
      </c>
      <c r="BC7" s="23" t="s">
        <v>23</v>
      </c>
      <c r="BD7" s="23" t="s">
        <v>23</v>
      </c>
      <c r="BE7" s="23">
        <f aca="true" t="shared" si="2" ref="BE7:BE42">SUM(E7:U7,X7:AU7)</f>
        <v>1038</v>
      </c>
    </row>
    <row r="8" spans="1:57" ht="12" customHeight="1" thickBot="1">
      <c r="A8" s="197"/>
      <c r="B8" s="177"/>
      <c r="C8" s="177"/>
      <c r="D8" s="22" t="s">
        <v>24</v>
      </c>
      <c r="E8" s="23">
        <f>SUM(E10,E36)</f>
        <v>17</v>
      </c>
      <c r="F8" s="23">
        <f aca="true" t="shared" si="3" ref="F8:U8">SUM(F10,F36)</f>
        <v>15</v>
      </c>
      <c r="G8" s="23">
        <f t="shared" si="3"/>
        <v>17</v>
      </c>
      <c r="H8" s="23">
        <f t="shared" si="3"/>
        <v>15</v>
      </c>
      <c r="I8" s="23">
        <f t="shared" si="3"/>
        <v>17</v>
      </c>
      <c r="J8" s="23">
        <f t="shared" si="3"/>
        <v>15</v>
      </c>
      <c r="K8" s="23">
        <f t="shared" si="3"/>
        <v>17</v>
      </c>
      <c r="L8" s="23">
        <f t="shared" si="3"/>
        <v>15</v>
      </c>
      <c r="M8" s="23">
        <f t="shared" si="3"/>
        <v>17</v>
      </c>
      <c r="N8" s="23">
        <f t="shared" si="3"/>
        <v>15</v>
      </c>
      <c r="O8" s="23">
        <f t="shared" si="3"/>
        <v>17</v>
      </c>
      <c r="P8" s="23">
        <f t="shared" si="3"/>
        <v>15</v>
      </c>
      <c r="Q8" s="23">
        <f t="shared" si="3"/>
        <v>17</v>
      </c>
      <c r="R8" s="23">
        <f t="shared" si="3"/>
        <v>15</v>
      </c>
      <c r="S8" s="23">
        <f t="shared" si="3"/>
        <v>17</v>
      </c>
      <c r="T8" s="23">
        <f t="shared" si="3"/>
        <v>15</v>
      </c>
      <c r="U8" s="23">
        <f t="shared" si="3"/>
        <v>0</v>
      </c>
      <c r="V8" s="23" t="s">
        <v>23</v>
      </c>
      <c r="W8" s="23" t="s">
        <v>23</v>
      </c>
      <c r="X8" s="23">
        <f>SUM(X10,X36)</f>
        <v>15</v>
      </c>
      <c r="Y8" s="23">
        <f aca="true" t="shared" si="4" ref="Y8:AU8">SUM(Y10,Y36)</f>
        <v>15</v>
      </c>
      <c r="Z8" s="23">
        <f t="shared" si="4"/>
        <v>15</v>
      </c>
      <c r="AA8" s="23">
        <f t="shared" si="4"/>
        <v>15</v>
      </c>
      <c r="AB8" s="23">
        <f t="shared" si="4"/>
        <v>15</v>
      </c>
      <c r="AC8" s="23">
        <f t="shared" si="4"/>
        <v>14</v>
      </c>
      <c r="AD8" s="23">
        <f t="shared" si="4"/>
        <v>14</v>
      </c>
      <c r="AE8" s="23">
        <f t="shared" si="4"/>
        <v>14</v>
      </c>
      <c r="AF8" s="23">
        <f t="shared" si="4"/>
        <v>14</v>
      </c>
      <c r="AG8" s="23">
        <f t="shared" si="4"/>
        <v>14</v>
      </c>
      <c r="AH8" s="23">
        <f t="shared" si="4"/>
        <v>14</v>
      </c>
      <c r="AI8" s="23">
        <f t="shared" si="4"/>
        <v>14</v>
      </c>
      <c r="AJ8" s="23">
        <f t="shared" si="4"/>
        <v>14</v>
      </c>
      <c r="AK8" s="23">
        <f t="shared" si="4"/>
        <v>14</v>
      </c>
      <c r="AL8" s="23">
        <f t="shared" si="4"/>
        <v>14</v>
      </c>
      <c r="AM8" s="23">
        <f t="shared" si="4"/>
        <v>14</v>
      </c>
      <c r="AN8" s="23">
        <f t="shared" si="4"/>
        <v>16</v>
      </c>
      <c r="AO8" s="23">
        <f t="shared" si="4"/>
        <v>18</v>
      </c>
      <c r="AP8" s="23">
        <f t="shared" si="4"/>
        <v>17</v>
      </c>
      <c r="AQ8" s="23">
        <f t="shared" si="4"/>
        <v>0</v>
      </c>
      <c r="AR8" s="23">
        <f t="shared" si="4"/>
        <v>0</v>
      </c>
      <c r="AS8" s="23">
        <f t="shared" si="4"/>
        <v>0</v>
      </c>
      <c r="AT8" s="23">
        <f t="shared" si="4"/>
        <v>0</v>
      </c>
      <c r="AU8" s="23">
        <f t="shared" si="4"/>
        <v>0</v>
      </c>
      <c r="AV8" s="23" t="s">
        <v>23</v>
      </c>
      <c r="AW8" s="23" t="s">
        <v>23</v>
      </c>
      <c r="AX8" s="23" t="s">
        <v>23</v>
      </c>
      <c r="AY8" s="23" t="s">
        <v>23</v>
      </c>
      <c r="AZ8" s="23" t="s">
        <v>23</v>
      </c>
      <c r="BA8" s="23" t="s">
        <v>23</v>
      </c>
      <c r="BB8" s="23" t="s">
        <v>23</v>
      </c>
      <c r="BC8" s="23" t="s">
        <v>23</v>
      </c>
      <c r="BD8" s="23" t="s">
        <v>23</v>
      </c>
      <c r="BE8" s="23">
        <f t="shared" si="2"/>
        <v>536</v>
      </c>
    </row>
    <row r="9" spans="1:57" ht="15.75" customHeight="1" thickBot="1">
      <c r="A9" s="197"/>
      <c r="B9" s="176" t="s">
        <v>98</v>
      </c>
      <c r="C9" s="178" t="s">
        <v>99</v>
      </c>
      <c r="D9" s="22" t="s">
        <v>22</v>
      </c>
      <c r="E9" s="23">
        <f>SUM(E11,E13,E15,E17,E19,E21,E23,E25,E27,E29,E31,E33)</f>
        <v>26</v>
      </c>
      <c r="F9" s="23">
        <f aca="true" t="shared" si="5" ref="F9:AU9">SUM(F11,F13,F15,F17,F19,F21,F23,F25,F27,F29,F31,F33)</f>
        <v>24</v>
      </c>
      <c r="G9" s="23">
        <f t="shared" si="5"/>
        <v>26</v>
      </c>
      <c r="H9" s="23">
        <f t="shared" si="5"/>
        <v>24</v>
      </c>
      <c r="I9" s="23">
        <f t="shared" si="5"/>
        <v>26</v>
      </c>
      <c r="J9" s="23">
        <f t="shared" si="5"/>
        <v>24</v>
      </c>
      <c r="K9" s="23">
        <f t="shared" si="5"/>
        <v>26</v>
      </c>
      <c r="L9" s="23">
        <f t="shared" si="5"/>
        <v>24</v>
      </c>
      <c r="M9" s="23">
        <f t="shared" si="5"/>
        <v>26</v>
      </c>
      <c r="N9" s="23">
        <f t="shared" si="5"/>
        <v>24</v>
      </c>
      <c r="O9" s="23">
        <f t="shared" si="5"/>
        <v>26</v>
      </c>
      <c r="P9" s="23">
        <f t="shared" si="5"/>
        <v>24</v>
      </c>
      <c r="Q9" s="23">
        <f t="shared" si="5"/>
        <v>26</v>
      </c>
      <c r="R9" s="23">
        <f t="shared" si="5"/>
        <v>24</v>
      </c>
      <c r="S9" s="23">
        <f t="shared" si="5"/>
        <v>26</v>
      </c>
      <c r="T9" s="23">
        <f t="shared" si="5"/>
        <v>24</v>
      </c>
      <c r="U9" s="23">
        <f t="shared" si="5"/>
        <v>0</v>
      </c>
      <c r="V9" s="23" t="s">
        <v>23</v>
      </c>
      <c r="W9" s="23" t="s">
        <v>23</v>
      </c>
      <c r="X9" s="23">
        <f t="shared" si="5"/>
        <v>24</v>
      </c>
      <c r="Y9" s="23">
        <f t="shared" si="5"/>
        <v>18</v>
      </c>
      <c r="Z9" s="23">
        <f t="shared" si="5"/>
        <v>18</v>
      </c>
      <c r="AA9" s="23">
        <f t="shared" si="5"/>
        <v>18</v>
      </c>
      <c r="AB9" s="23">
        <f t="shared" si="5"/>
        <v>18</v>
      </c>
      <c r="AC9" s="23">
        <f t="shared" si="5"/>
        <v>18</v>
      </c>
      <c r="AD9" s="23">
        <f t="shared" si="5"/>
        <v>18</v>
      </c>
      <c r="AE9" s="23">
        <f t="shared" si="5"/>
        <v>18</v>
      </c>
      <c r="AF9" s="23">
        <f t="shared" si="5"/>
        <v>18</v>
      </c>
      <c r="AG9" s="23">
        <f t="shared" si="5"/>
        <v>18</v>
      </c>
      <c r="AH9" s="23">
        <f t="shared" si="5"/>
        <v>18</v>
      </c>
      <c r="AI9" s="23">
        <f t="shared" si="5"/>
        <v>18</v>
      </c>
      <c r="AJ9" s="23">
        <f t="shared" si="5"/>
        <v>18</v>
      </c>
      <c r="AK9" s="23">
        <f t="shared" si="5"/>
        <v>18</v>
      </c>
      <c r="AL9" s="23">
        <f t="shared" si="5"/>
        <v>16</v>
      </c>
      <c r="AM9" s="23">
        <f t="shared" si="5"/>
        <v>16</v>
      </c>
      <c r="AN9" s="23">
        <f t="shared" si="5"/>
        <v>20</v>
      </c>
      <c r="AO9" s="23">
        <f t="shared" si="5"/>
        <v>20</v>
      </c>
      <c r="AP9" s="23">
        <f t="shared" si="5"/>
        <v>20</v>
      </c>
      <c r="AQ9" s="23">
        <f t="shared" si="5"/>
        <v>0</v>
      </c>
      <c r="AR9" s="23">
        <f t="shared" si="5"/>
        <v>0</v>
      </c>
      <c r="AS9" s="23">
        <f t="shared" si="5"/>
        <v>0</v>
      </c>
      <c r="AT9" s="23">
        <f t="shared" si="5"/>
        <v>0</v>
      </c>
      <c r="AU9" s="23">
        <f t="shared" si="5"/>
        <v>0</v>
      </c>
      <c r="AV9" s="23" t="s">
        <v>23</v>
      </c>
      <c r="AW9" s="23" t="s">
        <v>23</v>
      </c>
      <c r="AX9" s="23" t="s">
        <v>23</v>
      </c>
      <c r="AY9" s="23" t="s">
        <v>23</v>
      </c>
      <c r="AZ9" s="23" t="s">
        <v>23</v>
      </c>
      <c r="BA9" s="23" t="s">
        <v>23</v>
      </c>
      <c r="BB9" s="23" t="s">
        <v>23</v>
      </c>
      <c r="BC9" s="23" t="s">
        <v>23</v>
      </c>
      <c r="BD9" s="23" t="s">
        <v>23</v>
      </c>
      <c r="BE9" s="23">
        <f t="shared" si="2"/>
        <v>750</v>
      </c>
    </row>
    <row r="10" spans="1:57" ht="12.75" customHeight="1" thickBot="1">
      <c r="A10" s="197"/>
      <c r="B10" s="177"/>
      <c r="C10" s="179"/>
      <c r="D10" s="22" t="s">
        <v>24</v>
      </c>
      <c r="E10" s="23">
        <f>SUM(E12,E14,E16,E18,E20,E22,E24,E26,E28,E34,E30,E32,E34)</f>
        <v>13</v>
      </c>
      <c r="F10" s="23">
        <f aca="true" t="shared" si="6" ref="F10:AU10">SUM(F12,F14,F16,F18,F20,F22,F24,F26,F28,F34,F30,F32,F34)</f>
        <v>12</v>
      </c>
      <c r="G10" s="23">
        <f t="shared" si="6"/>
        <v>13</v>
      </c>
      <c r="H10" s="23">
        <f t="shared" si="6"/>
        <v>12</v>
      </c>
      <c r="I10" s="23">
        <f t="shared" si="6"/>
        <v>13</v>
      </c>
      <c r="J10" s="23">
        <f t="shared" si="6"/>
        <v>12</v>
      </c>
      <c r="K10" s="23">
        <f t="shared" si="6"/>
        <v>13</v>
      </c>
      <c r="L10" s="23">
        <f t="shared" si="6"/>
        <v>12</v>
      </c>
      <c r="M10" s="23">
        <f t="shared" si="6"/>
        <v>13</v>
      </c>
      <c r="N10" s="23">
        <f t="shared" si="6"/>
        <v>12</v>
      </c>
      <c r="O10" s="23">
        <f t="shared" si="6"/>
        <v>13</v>
      </c>
      <c r="P10" s="23">
        <f t="shared" si="6"/>
        <v>12</v>
      </c>
      <c r="Q10" s="23">
        <f t="shared" si="6"/>
        <v>13</v>
      </c>
      <c r="R10" s="23">
        <f t="shared" si="6"/>
        <v>12</v>
      </c>
      <c r="S10" s="23">
        <f t="shared" si="6"/>
        <v>13</v>
      </c>
      <c r="T10" s="23">
        <f t="shared" si="6"/>
        <v>12</v>
      </c>
      <c r="U10" s="23">
        <f t="shared" si="6"/>
        <v>0</v>
      </c>
      <c r="V10" s="23" t="s">
        <v>23</v>
      </c>
      <c r="W10" s="23" t="s">
        <v>23</v>
      </c>
      <c r="X10" s="23">
        <f t="shared" si="6"/>
        <v>11</v>
      </c>
      <c r="Y10" s="23">
        <f t="shared" si="6"/>
        <v>11</v>
      </c>
      <c r="Z10" s="23">
        <f t="shared" si="6"/>
        <v>11</v>
      </c>
      <c r="AA10" s="23">
        <f t="shared" si="6"/>
        <v>11</v>
      </c>
      <c r="AB10" s="23">
        <f t="shared" si="6"/>
        <v>11</v>
      </c>
      <c r="AC10" s="23">
        <f t="shared" si="6"/>
        <v>10</v>
      </c>
      <c r="AD10" s="23">
        <f t="shared" si="6"/>
        <v>10</v>
      </c>
      <c r="AE10" s="23">
        <f t="shared" si="6"/>
        <v>10</v>
      </c>
      <c r="AF10" s="23">
        <f t="shared" si="6"/>
        <v>10</v>
      </c>
      <c r="AG10" s="23">
        <f t="shared" si="6"/>
        <v>10</v>
      </c>
      <c r="AH10" s="23">
        <f t="shared" si="6"/>
        <v>10</v>
      </c>
      <c r="AI10" s="23">
        <f t="shared" si="6"/>
        <v>10</v>
      </c>
      <c r="AJ10" s="23">
        <f t="shared" si="6"/>
        <v>10</v>
      </c>
      <c r="AK10" s="23">
        <f t="shared" si="6"/>
        <v>10</v>
      </c>
      <c r="AL10" s="23">
        <f t="shared" si="6"/>
        <v>9</v>
      </c>
      <c r="AM10" s="23">
        <f t="shared" si="6"/>
        <v>9</v>
      </c>
      <c r="AN10" s="23">
        <f t="shared" si="6"/>
        <v>10</v>
      </c>
      <c r="AO10" s="23">
        <f t="shared" si="6"/>
        <v>10</v>
      </c>
      <c r="AP10" s="23">
        <f t="shared" si="6"/>
        <v>10</v>
      </c>
      <c r="AQ10" s="23">
        <f t="shared" si="6"/>
        <v>0</v>
      </c>
      <c r="AR10" s="23">
        <f t="shared" si="6"/>
        <v>0</v>
      </c>
      <c r="AS10" s="23">
        <f t="shared" si="6"/>
        <v>0</v>
      </c>
      <c r="AT10" s="23">
        <f t="shared" si="6"/>
        <v>0</v>
      </c>
      <c r="AU10" s="23">
        <f t="shared" si="6"/>
        <v>0</v>
      </c>
      <c r="AV10" s="23" t="s">
        <v>23</v>
      </c>
      <c r="AW10" s="23" t="s">
        <v>23</v>
      </c>
      <c r="AX10" s="23" t="s">
        <v>23</v>
      </c>
      <c r="AY10" s="23" t="s">
        <v>23</v>
      </c>
      <c r="AZ10" s="23" t="s">
        <v>23</v>
      </c>
      <c r="BA10" s="23" t="s">
        <v>23</v>
      </c>
      <c r="BB10" s="23" t="s">
        <v>23</v>
      </c>
      <c r="BC10" s="23" t="s">
        <v>23</v>
      </c>
      <c r="BD10" s="23" t="s">
        <v>23</v>
      </c>
      <c r="BE10" s="23">
        <f t="shared" si="2"/>
        <v>393</v>
      </c>
    </row>
    <row r="11" spans="1:57" ht="15.75" customHeight="1" thickBot="1">
      <c r="A11" s="197"/>
      <c r="B11" s="190" t="s">
        <v>84</v>
      </c>
      <c r="C11" s="169" t="s">
        <v>25</v>
      </c>
      <c r="D11" s="25" t="s">
        <v>22</v>
      </c>
      <c r="E11" s="118">
        <v>2</v>
      </c>
      <c r="F11" s="118">
        <v>2</v>
      </c>
      <c r="G11" s="118">
        <v>2</v>
      </c>
      <c r="H11" s="118">
        <v>2</v>
      </c>
      <c r="I11" s="118">
        <v>2</v>
      </c>
      <c r="J11" s="118">
        <v>2</v>
      </c>
      <c r="K11" s="118">
        <v>2</v>
      </c>
      <c r="L11" s="118">
        <v>2</v>
      </c>
      <c r="M11" s="118">
        <v>2</v>
      </c>
      <c r="N11" s="118">
        <v>2</v>
      </c>
      <c r="O11" s="118">
        <v>2</v>
      </c>
      <c r="P11" s="118">
        <v>2</v>
      </c>
      <c r="Q11" s="118">
        <v>2</v>
      </c>
      <c r="R11" s="118">
        <v>2</v>
      </c>
      <c r="S11" s="118">
        <v>2</v>
      </c>
      <c r="T11" s="118">
        <v>2</v>
      </c>
      <c r="U11" s="26"/>
      <c r="V11" s="23" t="s">
        <v>23</v>
      </c>
      <c r="W11" s="23" t="s">
        <v>23</v>
      </c>
      <c r="X11" s="118">
        <v>4</v>
      </c>
      <c r="Y11" s="118">
        <v>2</v>
      </c>
      <c r="Z11" s="118">
        <v>4</v>
      </c>
      <c r="AA11" s="118">
        <v>2</v>
      </c>
      <c r="AB11" s="118">
        <v>4</v>
      </c>
      <c r="AC11" s="118">
        <v>2</v>
      </c>
      <c r="AD11" s="118">
        <v>4</v>
      </c>
      <c r="AE11" s="118">
        <v>2</v>
      </c>
      <c r="AF11" s="118">
        <v>4</v>
      </c>
      <c r="AG11" s="118">
        <v>4</v>
      </c>
      <c r="AH11" s="118">
        <v>4</v>
      </c>
      <c r="AI11" s="118">
        <v>4</v>
      </c>
      <c r="AJ11" s="118">
        <v>4</v>
      </c>
      <c r="AK11" s="118">
        <v>2</v>
      </c>
      <c r="AL11" s="118">
        <v>4</v>
      </c>
      <c r="AM11" s="118">
        <v>4</v>
      </c>
      <c r="AN11" s="118">
        <v>4</v>
      </c>
      <c r="AO11" s="118">
        <v>4</v>
      </c>
      <c r="AP11" s="118">
        <v>4</v>
      </c>
      <c r="AQ11" s="118"/>
      <c r="AR11" s="118"/>
      <c r="AS11" s="118"/>
      <c r="AT11" s="140" t="s">
        <v>122</v>
      </c>
      <c r="AU11" s="118"/>
      <c r="AV11" s="46" t="s">
        <v>23</v>
      </c>
      <c r="AW11" s="46" t="s">
        <v>23</v>
      </c>
      <c r="AX11" s="46" t="s">
        <v>23</v>
      </c>
      <c r="AY11" s="46" t="s">
        <v>23</v>
      </c>
      <c r="AZ11" s="46" t="s">
        <v>23</v>
      </c>
      <c r="BA11" s="46" t="s">
        <v>23</v>
      </c>
      <c r="BB11" s="46" t="s">
        <v>23</v>
      </c>
      <c r="BC11" s="46" t="s">
        <v>23</v>
      </c>
      <c r="BD11" s="46" t="s">
        <v>23</v>
      </c>
      <c r="BE11" s="23">
        <f>SUM(E11:U11,X11:AU11)</f>
        <v>98</v>
      </c>
    </row>
    <row r="12" spans="1:57" ht="12" customHeight="1" thickBot="1">
      <c r="A12" s="197"/>
      <c r="B12" s="240"/>
      <c r="C12" s="170"/>
      <c r="D12" s="25" t="s">
        <v>24</v>
      </c>
      <c r="E12" s="115">
        <v>1</v>
      </c>
      <c r="F12" s="115">
        <v>1</v>
      </c>
      <c r="G12" s="115">
        <v>1</v>
      </c>
      <c r="H12" s="115">
        <v>1</v>
      </c>
      <c r="I12" s="115">
        <v>1</v>
      </c>
      <c r="J12" s="115">
        <v>1</v>
      </c>
      <c r="K12" s="115">
        <v>1</v>
      </c>
      <c r="L12" s="115">
        <v>1</v>
      </c>
      <c r="M12" s="115">
        <v>1</v>
      </c>
      <c r="N12" s="115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/>
      <c r="V12" s="23" t="s">
        <v>23</v>
      </c>
      <c r="W12" s="23" t="s">
        <v>23</v>
      </c>
      <c r="X12" s="116">
        <v>1</v>
      </c>
      <c r="Y12" s="116">
        <v>1</v>
      </c>
      <c r="Z12" s="116">
        <v>2</v>
      </c>
      <c r="AA12" s="116">
        <v>2</v>
      </c>
      <c r="AB12" s="116">
        <v>2</v>
      </c>
      <c r="AC12" s="116">
        <v>1</v>
      </c>
      <c r="AD12" s="116">
        <v>2</v>
      </c>
      <c r="AE12" s="116">
        <v>1</v>
      </c>
      <c r="AF12" s="116">
        <v>2</v>
      </c>
      <c r="AG12" s="116">
        <v>2</v>
      </c>
      <c r="AH12" s="116">
        <v>2</v>
      </c>
      <c r="AI12" s="116">
        <v>2</v>
      </c>
      <c r="AJ12" s="116">
        <v>2</v>
      </c>
      <c r="AK12" s="116">
        <v>1</v>
      </c>
      <c r="AL12" s="116">
        <v>2</v>
      </c>
      <c r="AM12" s="116">
        <v>2</v>
      </c>
      <c r="AN12" s="116">
        <v>2</v>
      </c>
      <c r="AO12" s="116">
        <v>2</v>
      </c>
      <c r="AP12" s="116">
        <v>2</v>
      </c>
      <c r="AQ12" s="25"/>
      <c r="AR12" s="25"/>
      <c r="AS12" s="25"/>
      <c r="AT12" s="25"/>
      <c r="AU12" s="25"/>
      <c r="AV12" s="46" t="s">
        <v>23</v>
      </c>
      <c r="AW12" s="46" t="s">
        <v>23</v>
      </c>
      <c r="AX12" s="46" t="s">
        <v>23</v>
      </c>
      <c r="AY12" s="46" t="s">
        <v>23</v>
      </c>
      <c r="AZ12" s="46" t="s">
        <v>23</v>
      </c>
      <c r="BA12" s="46" t="s">
        <v>23</v>
      </c>
      <c r="BB12" s="46" t="s">
        <v>23</v>
      </c>
      <c r="BC12" s="46" t="s">
        <v>23</v>
      </c>
      <c r="BD12" s="46" t="s">
        <v>23</v>
      </c>
      <c r="BE12" s="67">
        <f t="shared" si="2"/>
        <v>49</v>
      </c>
    </row>
    <row r="13" spans="1:57" ht="15" customHeight="1" thickBot="1">
      <c r="A13" s="197"/>
      <c r="B13" s="190" t="s">
        <v>85</v>
      </c>
      <c r="C13" s="169" t="s">
        <v>26</v>
      </c>
      <c r="D13" s="25" t="s">
        <v>22</v>
      </c>
      <c r="E13" s="118">
        <v>4</v>
      </c>
      <c r="F13" s="118">
        <v>2</v>
      </c>
      <c r="G13" s="118">
        <v>4</v>
      </c>
      <c r="H13" s="118">
        <v>2</v>
      </c>
      <c r="I13" s="118">
        <v>4</v>
      </c>
      <c r="J13" s="118">
        <v>2</v>
      </c>
      <c r="K13" s="118">
        <v>4</v>
      </c>
      <c r="L13" s="118">
        <v>2</v>
      </c>
      <c r="M13" s="118">
        <v>4</v>
      </c>
      <c r="N13" s="118">
        <v>2</v>
      </c>
      <c r="O13" s="118">
        <v>4</v>
      </c>
      <c r="P13" s="118">
        <v>2</v>
      </c>
      <c r="Q13" s="118">
        <v>4</v>
      </c>
      <c r="R13" s="118">
        <v>2</v>
      </c>
      <c r="S13" s="118">
        <v>4</v>
      </c>
      <c r="T13" s="118">
        <v>2</v>
      </c>
      <c r="U13" s="26"/>
      <c r="V13" s="23" t="s">
        <v>23</v>
      </c>
      <c r="W13" s="23" t="s">
        <v>23</v>
      </c>
      <c r="X13" s="118">
        <v>2</v>
      </c>
      <c r="Y13" s="118">
        <v>2</v>
      </c>
      <c r="Z13" s="118">
        <v>2</v>
      </c>
      <c r="AA13" s="118">
        <v>2</v>
      </c>
      <c r="AB13" s="118">
        <v>2</v>
      </c>
      <c r="AC13" s="118">
        <v>2</v>
      </c>
      <c r="AD13" s="118">
        <v>2</v>
      </c>
      <c r="AE13" s="118">
        <v>2</v>
      </c>
      <c r="AF13" s="118">
        <v>2</v>
      </c>
      <c r="AG13" s="118">
        <v>2</v>
      </c>
      <c r="AH13" s="118">
        <v>2</v>
      </c>
      <c r="AI13" s="118">
        <v>2</v>
      </c>
      <c r="AJ13" s="118">
        <v>2</v>
      </c>
      <c r="AK13" s="118">
        <v>2</v>
      </c>
      <c r="AL13" s="118">
        <v>2</v>
      </c>
      <c r="AM13" s="118">
        <v>2</v>
      </c>
      <c r="AN13" s="118">
        <v>4</v>
      </c>
      <c r="AO13" s="118">
        <v>4</v>
      </c>
      <c r="AP13" s="118">
        <v>4</v>
      </c>
      <c r="AQ13" s="26"/>
      <c r="AR13" s="26"/>
      <c r="AS13" s="26"/>
      <c r="AT13" s="26"/>
      <c r="AU13" s="26"/>
      <c r="AV13" s="46" t="s">
        <v>23</v>
      </c>
      <c r="AW13" s="46" t="s">
        <v>23</v>
      </c>
      <c r="AX13" s="46" t="s">
        <v>23</v>
      </c>
      <c r="AY13" s="46" t="s">
        <v>23</v>
      </c>
      <c r="AZ13" s="46" t="s">
        <v>23</v>
      </c>
      <c r="BA13" s="46" t="s">
        <v>23</v>
      </c>
      <c r="BB13" s="46" t="s">
        <v>23</v>
      </c>
      <c r="BC13" s="46" t="s">
        <v>23</v>
      </c>
      <c r="BD13" s="46" t="s">
        <v>23</v>
      </c>
      <c r="BE13" s="23">
        <f t="shared" si="2"/>
        <v>92</v>
      </c>
    </row>
    <row r="14" spans="1:57" ht="13.5" customHeight="1" thickBot="1">
      <c r="A14" s="197"/>
      <c r="B14" s="191"/>
      <c r="C14" s="192"/>
      <c r="D14" s="25" t="s">
        <v>24</v>
      </c>
      <c r="E14" s="115">
        <v>2</v>
      </c>
      <c r="F14" s="115">
        <v>1</v>
      </c>
      <c r="G14" s="115">
        <v>2</v>
      </c>
      <c r="H14" s="115">
        <v>1</v>
      </c>
      <c r="I14" s="115">
        <v>2</v>
      </c>
      <c r="J14" s="115">
        <v>1</v>
      </c>
      <c r="K14" s="115">
        <v>2</v>
      </c>
      <c r="L14" s="115">
        <v>1</v>
      </c>
      <c r="M14" s="115">
        <v>2</v>
      </c>
      <c r="N14" s="115">
        <v>1</v>
      </c>
      <c r="O14" s="115">
        <v>2</v>
      </c>
      <c r="P14" s="115">
        <v>1</v>
      </c>
      <c r="Q14" s="115">
        <v>2</v>
      </c>
      <c r="R14" s="115">
        <v>1</v>
      </c>
      <c r="S14" s="115">
        <v>2</v>
      </c>
      <c r="T14" s="115">
        <v>1</v>
      </c>
      <c r="U14" s="130"/>
      <c r="V14" s="23" t="s">
        <v>23</v>
      </c>
      <c r="W14" s="23" t="s">
        <v>23</v>
      </c>
      <c r="X14" s="116">
        <v>1</v>
      </c>
      <c r="Y14" s="116">
        <v>1</v>
      </c>
      <c r="Z14" s="116">
        <v>1</v>
      </c>
      <c r="AA14" s="116">
        <v>1</v>
      </c>
      <c r="AB14" s="116">
        <v>1</v>
      </c>
      <c r="AC14" s="116">
        <v>1</v>
      </c>
      <c r="AD14" s="116">
        <v>1</v>
      </c>
      <c r="AE14" s="116">
        <v>1</v>
      </c>
      <c r="AF14" s="116">
        <v>1</v>
      </c>
      <c r="AG14" s="116">
        <v>1</v>
      </c>
      <c r="AH14" s="116">
        <v>1</v>
      </c>
      <c r="AI14" s="116">
        <v>1</v>
      </c>
      <c r="AJ14" s="116">
        <v>1</v>
      </c>
      <c r="AK14" s="116">
        <v>1</v>
      </c>
      <c r="AL14" s="116">
        <v>1</v>
      </c>
      <c r="AM14" s="116">
        <v>1</v>
      </c>
      <c r="AN14" s="116">
        <v>2</v>
      </c>
      <c r="AO14" s="116">
        <v>2</v>
      </c>
      <c r="AP14" s="116">
        <v>2</v>
      </c>
      <c r="AQ14" s="25"/>
      <c r="AR14" s="25"/>
      <c r="AS14" s="25"/>
      <c r="AT14" s="25"/>
      <c r="AU14" s="25"/>
      <c r="AV14" s="46" t="s">
        <v>23</v>
      </c>
      <c r="AW14" s="46" t="s">
        <v>23</v>
      </c>
      <c r="AX14" s="46" t="s">
        <v>23</v>
      </c>
      <c r="AY14" s="46" t="s">
        <v>23</v>
      </c>
      <c r="AZ14" s="46" t="s">
        <v>23</v>
      </c>
      <c r="BA14" s="46" t="s">
        <v>23</v>
      </c>
      <c r="BB14" s="46" t="s">
        <v>23</v>
      </c>
      <c r="BC14" s="46" t="s">
        <v>23</v>
      </c>
      <c r="BD14" s="46" t="s">
        <v>23</v>
      </c>
      <c r="BE14" s="67">
        <f t="shared" si="2"/>
        <v>46</v>
      </c>
    </row>
    <row r="15" spans="1:57" ht="15.75" customHeight="1" thickBot="1">
      <c r="A15" s="197"/>
      <c r="B15" s="190" t="s">
        <v>86</v>
      </c>
      <c r="C15" s="169" t="s">
        <v>27</v>
      </c>
      <c r="D15" s="25" t="s">
        <v>22</v>
      </c>
      <c r="E15" s="118">
        <v>2</v>
      </c>
      <c r="F15" s="118">
        <v>4</v>
      </c>
      <c r="G15" s="118">
        <v>2</v>
      </c>
      <c r="H15" s="118">
        <v>4</v>
      </c>
      <c r="I15" s="118">
        <v>2</v>
      </c>
      <c r="J15" s="118">
        <v>4</v>
      </c>
      <c r="K15" s="118">
        <v>2</v>
      </c>
      <c r="L15" s="118">
        <v>4</v>
      </c>
      <c r="M15" s="118">
        <v>2</v>
      </c>
      <c r="N15" s="118">
        <v>4</v>
      </c>
      <c r="O15" s="118">
        <v>2</v>
      </c>
      <c r="P15" s="118">
        <v>4</v>
      </c>
      <c r="Q15" s="118">
        <v>2</v>
      </c>
      <c r="R15" s="118">
        <v>4</v>
      </c>
      <c r="S15" s="118">
        <v>2</v>
      </c>
      <c r="T15" s="118">
        <v>4</v>
      </c>
      <c r="U15" s="26"/>
      <c r="V15" s="23" t="s">
        <v>23</v>
      </c>
      <c r="W15" s="23" t="s">
        <v>23</v>
      </c>
      <c r="X15" s="118">
        <v>2</v>
      </c>
      <c r="Y15" s="118">
        <v>2</v>
      </c>
      <c r="Z15" s="118">
        <v>2</v>
      </c>
      <c r="AA15" s="118">
        <v>2</v>
      </c>
      <c r="AB15" s="118">
        <v>2</v>
      </c>
      <c r="AC15" s="118">
        <v>2</v>
      </c>
      <c r="AD15" s="118">
        <v>2</v>
      </c>
      <c r="AE15" s="118">
        <v>2</v>
      </c>
      <c r="AF15" s="118">
        <v>2</v>
      </c>
      <c r="AG15" s="118">
        <v>2</v>
      </c>
      <c r="AH15" s="118">
        <v>2</v>
      </c>
      <c r="AI15" s="118">
        <v>2</v>
      </c>
      <c r="AJ15" s="118">
        <v>2</v>
      </c>
      <c r="AK15" s="118">
        <v>2</v>
      </c>
      <c r="AL15" s="118">
        <v>2</v>
      </c>
      <c r="AM15" s="118">
        <v>2</v>
      </c>
      <c r="AN15" s="118">
        <v>4</v>
      </c>
      <c r="AO15" s="118">
        <v>4</v>
      </c>
      <c r="AP15" s="118">
        <v>4</v>
      </c>
      <c r="AQ15" s="26"/>
      <c r="AR15" s="26"/>
      <c r="AS15" s="26"/>
      <c r="AT15" s="26"/>
      <c r="AU15" s="26"/>
      <c r="AV15" s="46" t="s">
        <v>23</v>
      </c>
      <c r="AW15" s="46" t="s">
        <v>23</v>
      </c>
      <c r="AX15" s="46" t="s">
        <v>23</v>
      </c>
      <c r="AY15" s="46" t="s">
        <v>23</v>
      </c>
      <c r="AZ15" s="46" t="s">
        <v>23</v>
      </c>
      <c r="BA15" s="46" t="s">
        <v>23</v>
      </c>
      <c r="BB15" s="46" t="s">
        <v>23</v>
      </c>
      <c r="BC15" s="46" t="s">
        <v>23</v>
      </c>
      <c r="BD15" s="46" t="s">
        <v>23</v>
      </c>
      <c r="BE15" s="23">
        <f t="shared" si="2"/>
        <v>92</v>
      </c>
    </row>
    <row r="16" spans="1:57" ht="12.75" customHeight="1" thickBot="1">
      <c r="A16" s="197"/>
      <c r="B16" s="191"/>
      <c r="C16" s="170"/>
      <c r="D16" s="25" t="s">
        <v>24</v>
      </c>
      <c r="E16" s="115">
        <v>1</v>
      </c>
      <c r="F16" s="115">
        <v>2</v>
      </c>
      <c r="G16" s="115">
        <v>1</v>
      </c>
      <c r="H16" s="115">
        <v>2</v>
      </c>
      <c r="I16" s="115">
        <v>1</v>
      </c>
      <c r="J16" s="115">
        <v>2</v>
      </c>
      <c r="K16" s="115">
        <v>1</v>
      </c>
      <c r="L16" s="115">
        <v>2</v>
      </c>
      <c r="M16" s="115">
        <v>1</v>
      </c>
      <c r="N16" s="115">
        <v>2</v>
      </c>
      <c r="O16" s="115">
        <v>1</v>
      </c>
      <c r="P16" s="115">
        <v>2</v>
      </c>
      <c r="Q16" s="115">
        <v>1</v>
      </c>
      <c r="R16" s="115">
        <v>2</v>
      </c>
      <c r="S16" s="115">
        <v>1</v>
      </c>
      <c r="T16" s="115">
        <v>2</v>
      </c>
      <c r="U16" s="115"/>
      <c r="V16" s="23" t="s">
        <v>23</v>
      </c>
      <c r="W16" s="23" t="s">
        <v>23</v>
      </c>
      <c r="X16" s="115">
        <v>1</v>
      </c>
      <c r="Y16" s="115">
        <v>1</v>
      </c>
      <c r="Z16" s="115">
        <v>1</v>
      </c>
      <c r="AA16" s="115">
        <v>1</v>
      </c>
      <c r="AB16" s="115">
        <v>1</v>
      </c>
      <c r="AC16" s="115">
        <v>1</v>
      </c>
      <c r="AD16" s="115">
        <v>1</v>
      </c>
      <c r="AE16" s="115">
        <v>1</v>
      </c>
      <c r="AF16" s="115">
        <v>1</v>
      </c>
      <c r="AG16" s="115">
        <v>1</v>
      </c>
      <c r="AH16" s="115">
        <v>1</v>
      </c>
      <c r="AI16" s="115">
        <v>1</v>
      </c>
      <c r="AJ16" s="115">
        <v>1</v>
      </c>
      <c r="AK16" s="115">
        <v>1</v>
      </c>
      <c r="AL16" s="115">
        <v>1</v>
      </c>
      <c r="AM16" s="115">
        <v>1</v>
      </c>
      <c r="AN16" s="115">
        <v>2</v>
      </c>
      <c r="AO16" s="115">
        <v>2</v>
      </c>
      <c r="AP16" s="115">
        <v>2</v>
      </c>
      <c r="AQ16" s="26"/>
      <c r="AR16" s="26"/>
      <c r="AS16" s="26"/>
      <c r="AT16" s="26"/>
      <c r="AU16" s="26"/>
      <c r="AV16" s="46" t="s">
        <v>23</v>
      </c>
      <c r="AW16" s="46" t="s">
        <v>23</v>
      </c>
      <c r="AX16" s="46" t="s">
        <v>23</v>
      </c>
      <c r="AY16" s="46" t="s">
        <v>23</v>
      </c>
      <c r="AZ16" s="46" t="s">
        <v>23</v>
      </c>
      <c r="BA16" s="46" t="s">
        <v>23</v>
      </c>
      <c r="BB16" s="46" t="s">
        <v>23</v>
      </c>
      <c r="BC16" s="46" t="s">
        <v>23</v>
      </c>
      <c r="BD16" s="46" t="s">
        <v>23</v>
      </c>
      <c r="BE16" s="67">
        <f t="shared" si="2"/>
        <v>46</v>
      </c>
    </row>
    <row r="17" spans="1:57" s="2" customFormat="1" ht="17.25" customHeight="1" thickBot="1">
      <c r="A17" s="197"/>
      <c r="B17" s="186" t="s">
        <v>87</v>
      </c>
      <c r="C17" s="188" t="s">
        <v>131</v>
      </c>
      <c r="D17" s="27" t="s">
        <v>22</v>
      </c>
      <c r="E17" s="118">
        <v>2</v>
      </c>
      <c r="F17" s="118">
        <v>4</v>
      </c>
      <c r="G17" s="118">
        <v>2</v>
      </c>
      <c r="H17" s="118">
        <v>4</v>
      </c>
      <c r="I17" s="118">
        <v>2</v>
      </c>
      <c r="J17" s="118">
        <v>4</v>
      </c>
      <c r="K17" s="118">
        <v>2</v>
      </c>
      <c r="L17" s="118">
        <v>4</v>
      </c>
      <c r="M17" s="118">
        <v>2</v>
      </c>
      <c r="N17" s="118">
        <v>4</v>
      </c>
      <c r="O17" s="118">
        <v>2</v>
      </c>
      <c r="P17" s="118">
        <v>4</v>
      </c>
      <c r="Q17" s="118">
        <v>2</v>
      </c>
      <c r="R17" s="118">
        <v>4</v>
      </c>
      <c r="S17" s="118">
        <v>2</v>
      </c>
      <c r="T17" s="118">
        <v>4</v>
      </c>
      <c r="U17" s="24"/>
      <c r="V17" s="23" t="s">
        <v>23</v>
      </c>
      <c r="W17" s="23" t="s">
        <v>23</v>
      </c>
      <c r="X17" s="119">
        <v>2</v>
      </c>
      <c r="Y17" s="119">
        <v>2</v>
      </c>
      <c r="Z17" s="119">
        <v>2</v>
      </c>
      <c r="AA17" s="119">
        <v>2</v>
      </c>
      <c r="AB17" s="119">
        <v>2</v>
      </c>
      <c r="AC17" s="119">
        <v>2</v>
      </c>
      <c r="AD17" s="119">
        <v>2</v>
      </c>
      <c r="AE17" s="119">
        <v>2</v>
      </c>
      <c r="AF17" s="119">
        <v>2</v>
      </c>
      <c r="AG17" s="119">
        <v>2</v>
      </c>
      <c r="AH17" s="119">
        <v>2</v>
      </c>
      <c r="AI17" s="119">
        <v>2</v>
      </c>
      <c r="AJ17" s="119">
        <v>2</v>
      </c>
      <c r="AK17" s="119">
        <v>2</v>
      </c>
      <c r="AL17" s="119">
        <v>2</v>
      </c>
      <c r="AM17" s="119">
        <v>2</v>
      </c>
      <c r="AN17" s="119">
        <v>4</v>
      </c>
      <c r="AO17" s="119">
        <v>4</v>
      </c>
      <c r="AP17" s="119">
        <v>4</v>
      </c>
      <c r="AQ17" s="24"/>
      <c r="AR17" s="24"/>
      <c r="AS17" s="24"/>
      <c r="AT17" s="96"/>
      <c r="AU17" s="42"/>
      <c r="AV17" s="46" t="s">
        <v>23</v>
      </c>
      <c r="AW17" s="46" t="s">
        <v>23</v>
      </c>
      <c r="AX17" s="46" t="s">
        <v>23</v>
      </c>
      <c r="AY17" s="46" t="s">
        <v>23</v>
      </c>
      <c r="AZ17" s="46" t="s">
        <v>23</v>
      </c>
      <c r="BA17" s="46" t="s">
        <v>23</v>
      </c>
      <c r="BB17" s="46" t="s">
        <v>23</v>
      </c>
      <c r="BC17" s="46" t="s">
        <v>23</v>
      </c>
      <c r="BD17" s="46" t="s">
        <v>23</v>
      </c>
      <c r="BE17" s="23">
        <f t="shared" si="2"/>
        <v>92</v>
      </c>
    </row>
    <row r="18" spans="1:57" s="2" customFormat="1" ht="14.25" customHeight="1" thickBot="1">
      <c r="A18" s="197"/>
      <c r="B18" s="187"/>
      <c r="C18" s="189"/>
      <c r="D18" s="27" t="s">
        <v>24</v>
      </c>
      <c r="E18" s="115">
        <v>1</v>
      </c>
      <c r="F18" s="115">
        <v>2</v>
      </c>
      <c r="G18" s="115">
        <v>1</v>
      </c>
      <c r="H18" s="115">
        <v>2</v>
      </c>
      <c r="I18" s="115">
        <v>1</v>
      </c>
      <c r="J18" s="115">
        <v>2</v>
      </c>
      <c r="K18" s="115">
        <v>1</v>
      </c>
      <c r="L18" s="115">
        <v>2</v>
      </c>
      <c r="M18" s="115">
        <v>1</v>
      </c>
      <c r="N18" s="115">
        <v>2</v>
      </c>
      <c r="O18" s="115">
        <v>1</v>
      </c>
      <c r="P18" s="115">
        <v>2</v>
      </c>
      <c r="Q18" s="115">
        <v>1</v>
      </c>
      <c r="R18" s="115">
        <v>2</v>
      </c>
      <c r="S18" s="115">
        <v>1</v>
      </c>
      <c r="T18" s="115">
        <v>2</v>
      </c>
      <c r="U18" s="115"/>
      <c r="V18" s="23" t="s">
        <v>23</v>
      </c>
      <c r="W18" s="23" t="s">
        <v>23</v>
      </c>
      <c r="X18" s="116">
        <v>1</v>
      </c>
      <c r="Y18" s="116">
        <v>1</v>
      </c>
      <c r="Z18" s="116">
        <v>1</v>
      </c>
      <c r="AA18" s="116">
        <v>1</v>
      </c>
      <c r="AB18" s="116">
        <v>1</v>
      </c>
      <c r="AC18" s="116">
        <v>1</v>
      </c>
      <c r="AD18" s="116">
        <v>1</v>
      </c>
      <c r="AE18" s="116">
        <v>1</v>
      </c>
      <c r="AF18" s="116">
        <v>1</v>
      </c>
      <c r="AG18" s="116">
        <v>1</v>
      </c>
      <c r="AH18" s="116">
        <v>1</v>
      </c>
      <c r="AI18" s="116">
        <v>1</v>
      </c>
      <c r="AJ18" s="116">
        <v>1</v>
      </c>
      <c r="AK18" s="116">
        <v>1</v>
      </c>
      <c r="AL18" s="116">
        <v>1</v>
      </c>
      <c r="AM18" s="116">
        <v>1</v>
      </c>
      <c r="AN18" s="116">
        <v>2</v>
      </c>
      <c r="AO18" s="116">
        <v>2</v>
      </c>
      <c r="AP18" s="116">
        <v>2</v>
      </c>
      <c r="AQ18" s="27"/>
      <c r="AR18" s="27"/>
      <c r="AS18" s="27"/>
      <c r="AT18" s="27"/>
      <c r="AU18" s="27"/>
      <c r="AV18" s="46" t="s">
        <v>23</v>
      </c>
      <c r="AW18" s="46" t="s">
        <v>23</v>
      </c>
      <c r="AX18" s="46" t="s">
        <v>23</v>
      </c>
      <c r="AY18" s="46" t="s">
        <v>23</v>
      </c>
      <c r="AZ18" s="46" t="s">
        <v>23</v>
      </c>
      <c r="BA18" s="46" t="s">
        <v>23</v>
      </c>
      <c r="BB18" s="46" t="s">
        <v>23</v>
      </c>
      <c r="BC18" s="46" t="s">
        <v>23</v>
      </c>
      <c r="BD18" s="46" t="s">
        <v>23</v>
      </c>
      <c r="BE18" s="67">
        <f t="shared" si="2"/>
        <v>46</v>
      </c>
    </row>
    <row r="19" spans="1:57" s="2" customFormat="1" ht="16.5" customHeight="1" thickBot="1">
      <c r="A19" s="197"/>
      <c r="B19" s="186" t="s">
        <v>88</v>
      </c>
      <c r="C19" s="169" t="s">
        <v>28</v>
      </c>
      <c r="D19" s="27" t="s">
        <v>22</v>
      </c>
      <c r="E19" s="118">
        <v>4</v>
      </c>
      <c r="F19" s="118">
        <v>2</v>
      </c>
      <c r="G19" s="118">
        <v>4</v>
      </c>
      <c r="H19" s="118">
        <v>2</v>
      </c>
      <c r="I19" s="118">
        <v>4</v>
      </c>
      <c r="J19" s="118">
        <v>2</v>
      </c>
      <c r="K19" s="118">
        <v>4</v>
      </c>
      <c r="L19" s="118">
        <v>2</v>
      </c>
      <c r="M19" s="118">
        <v>4</v>
      </c>
      <c r="N19" s="118">
        <v>2</v>
      </c>
      <c r="O19" s="118">
        <v>4</v>
      </c>
      <c r="P19" s="118">
        <v>2</v>
      </c>
      <c r="Q19" s="118">
        <v>4</v>
      </c>
      <c r="R19" s="118">
        <v>2</v>
      </c>
      <c r="S19" s="118">
        <v>4</v>
      </c>
      <c r="T19" s="118">
        <v>2</v>
      </c>
      <c r="U19" s="28"/>
      <c r="V19" s="23" t="s">
        <v>23</v>
      </c>
      <c r="W19" s="23" t="s">
        <v>23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42"/>
      <c r="AT19" s="42"/>
      <c r="AU19" s="42"/>
      <c r="AV19" s="46" t="s">
        <v>23</v>
      </c>
      <c r="AW19" s="46" t="s">
        <v>23</v>
      </c>
      <c r="AX19" s="46" t="s">
        <v>23</v>
      </c>
      <c r="AY19" s="46" t="s">
        <v>23</v>
      </c>
      <c r="AZ19" s="46" t="s">
        <v>23</v>
      </c>
      <c r="BA19" s="46" t="s">
        <v>23</v>
      </c>
      <c r="BB19" s="46" t="s">
        <v>23</v>
      </c>
      <c r="BC19" s="46" t="s">
        <v>23</v>
      </c>
      <c r="BD19" s="46" t="s">
        <v>23</v>
      </c>
      <c r="BE19" s="23">
        <f t="shared" si="2"/>
        <v>48</v>
      </c>
    </row>
    <row r="20" spans="1:57" s="2" customFormat="1" ht="13.5" customHeight="1" thickBot="1">
      <c r="A20" s="197"/>
      <c r="B20" s="187"/>
      <c r="C20" s="170"/>
      <c r="D20" s="27" t="s">
        <v>24</v>
      </c>
      <c r="E20" s="115">
        <v>2</v>
      </c>
      <c r="F20" s="115">
        <v>1</v>
      </c>
      <c r="G20" s="115">
        <v>2</v>
      </c>
      <c r="H20" s="115">
        <v>1</v>
      </c>
      <c r="I20" s="115">
        <v>2</v>
      </c>
      <c r="J20" s="115">
        <v>1</v>
      </c>
      <c r="K20" s="115">
        <v>2</v>
      </c>
      <c r="L20" s="115">
        <v>1</v>
      </c>
      <c r="M20" s="115">
        <v>2</v>
      </c>
      <c r="N20" s="115">
        <v>1</v>
      </c>
      <c r="O20" s="115">
        <v>2</v>
      </c>
      <c r="P20" s="115">
        <v>1</v>
      </c>
      <c r="Q20" s="115">
        <v>2</v>
      </c>
      <c r="R20" s="115">
        <v>1</v>
      </c>
      <c r="S20" s="115">
        <v>2</v>
      </c>
      <c r="T20" s="115">
        <v>1</v>
      </c>
      <c r="U20" s="115"/>
      <c r="V20" s="23" t="s">
        <v>23</v>
      </c>
      <c r="W20" s="23" t="s">
        <v>23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43"/>
      <c r="AT20" s="27"/>
      <c r="AU20" s="27"/>
      <c r="AV20" s="46" t="s">
        <v>23</v>
      </c>
      <c r="AW20" s="46" t="s">
        <v>23</v>
      </c>
      <c r="AX20" s="46" t="s">
        <v>23</v>
      </c>
      <c r="AY20" s="46" t="s">
        <v>23</v>
      </c>
      <c r="AZ20" s="46" t="s">
        <v>23</v>
      </c>
      <c r="BA20" s="46" t="s">
        <v>23</v>
      </c>
      <c r="BB20" s="46" t="s">
        <v>23</v>
      </c>
      <c r="BC20" s="46" t="s">
        <v>23</v>
      </c>
      <c r="BD20" s="46" t="s">
        <v>23</v>
      </c>
      <c r="BE20" s="67">
        <f t="shared" si="2"/>
        <v>24</v>
      </c>
    </row>
    <row r="21" spans="1:101" ht="15.75" customHeight="1" thickBot="1">
      <c r="A21" s="197"/>
      <c r="B21" s="190" t="s">
        <v>89</v>
      </c>
      <c r="C21" s="190" t="s">
        <v>91</v>
      </c>
      <c r="D21" s="25" t="s">
        <v>22</v>
      </c>
      <c r="E21" s="118">
        <v>2</v>
      </c>
      <c r="F21" s="118">
        <v>2</v>
      </c>
      <c r="G21" s="118">
        <v>2</v>
      </c>
      <c r="H21" s="118">
        <v>2</v>
      </c>
      <c r="I21" s="118">
        <v>2</v>
      </c>
      <c r="J21" s="118">
        <v>2</v>
      </c>
      <c r="K21" s="118">
        <v>2</v>
      </c>
      <c r="L21" s="118">
        <v>2</v>
      </c>
      <c r="M21" s="118">
        <v>2</v>
      </c>
      <c r="N21" s="118">
        <v>2</v>
      </c>
      <c r="O21" s="118">
        <v>2</v>
      </c>
      <c r="P21" s="118">
        <v>2</v>
      </c>
      <c r="Q21" s="118">
        <v>2</v>
      </c>
      <c r="R21" s="118">
        <v>2</v>
      </c>
      <c r="S21" s="118">
        <v>2</v>
      </c>
      <c r="T21" s="118">
        <v>2</v>
      </c>
      <c r="U21" s="26"/>
      <c r="V21" s="23" t="s">
        <v>23</v>
      </c>
      <c r="W21" s="23" t="s">
        <v>23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46" t="s">
        <v>23</v>
      </c>
      <c r="AW21" s="46" t="s">
        <v>23</v>
      </c>
      <c r="AX21" s="46" t="s">
        <v>23</v>
      </c>
      <c r="AY21" s="46" t="s">
        <v>23</v>
      </c>
      <c r="AZ21" s="46" t="s">
        <v>23</v>
      </c>
      <c r="BA21" s="46" t="s">
        <v>23</v>
      </c>
      <c r="BB21" s="46" t="s">
        <v>23</v>
      </c>
      <c r="BC21" s="46" t="s">
        <v>23</v>
      </c>
      <c r="BD21" s="46" t="s">
        <v>23</v>
      </c>
      <c r="BE21" s="23">
        <f t="shared" si="2"/>
        <v>32</v>
      </c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6.5" customHeight="1" thickBot="1">
      <c r="A22" s="197"/>
      <c r="B22" s="191"/>
      <c r="C22" s="240"/>
      <c r="D22" s="25" t="s">
        <v>24</v>
      </c>
      <c r="E22" s="115">
        <v>1</v>
      </c>
      <c r="F22" s="115">
        <v>1</v>
      </c>
      <c r="G22" s="115">
        <v>1</v>
      </c>
      <c r="H22" s="115">
        <v>1</v>
      </c>
      <c r="I22" s="115">
        <v>1</v>
      </c>
      <c r="J22" s="115">
        <v>1</v>
      </c>
      <c r="K22" s="115">
        <v>1</v>
      </c>
      <c r="L22" s="115">
        <v>1</v>
      </c>
      <c r="M22" s="115">
        <v>1</v>
      </c>
      <c r="N22" s="115">
        <v>1</v>
      </c>
      <c r="O22" s="115">
        <v>1</v>
      </c>
      <c r="P22" s="115">
        <v>1</v>
      </c>
      <c r="Q22" s="115">
        <v>1</v>
      </c>
      <c r="R22" s="115">
        <v>1</v>
      </c>
      <c r="S22" s="115">
        <v>1</v>
      </c>
      <c r="T22" s="115">
        <v>1</v>
      </c>
      <c r="U22" s="130"/>
      <c r="V22" s="23" t="s">
        <v>23</v>
      </c>
      <c r="W22" s="23" t="s">
        <v>23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7"/>
      <c r="AU22" s="27"/>
      <c r="AV22" s="46" t="s">
        <v>23</v>
      </c>
      <c r="AW22" s="46" t="s">
        <v>23</v>
      </c>
      <c r="AX22" s="46" t="s">
        <v>23</v>
      </c>
      <c r="AY22" s="46" t="s">
        <v>23</v>
      </c>
      <c r="AZ22" s="46" t="s">
        <v>23</v>
      </c>
      <c r="BA22" s="46" t="s">
        <v>23</v>
      </c>
      <c r="BB22" s="46" t="s">
        <v>23</v>
      </c>
      <c r="BC22" s="46" t="s">
        <v>23</v>
      </c>
      <c r="BD22" s="46" t="s">
        <v>23</v>
      </c>
      <c r="BE22" s="63">
        <f t="shared" si="2"/>
        <v>16</v>
      </c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57" ht="17.25" customHeight="1" thickBot="1">
      <c r="A23" s="197"/>
      <c r="B23" s="190" t="s">
        <v>90</v>
      </c>
      <c r="C23" s="171" t="s">
        <v>132</v>
      </c>
      <c r="D23" s="25" t="s">
        <v>22</v>
      </c>
      <c r="E23" s="118">
        <v>4</v>
      </c>
      <c r="F23" s="118"/>
      <c r="G23" s="118">
        <v>4</v>
      </c>
      <c r="H23" s="118"/>
      <c r="I23" s="118">
        <v>4</v>
      </c>
      <c r="J23" s="118"/>
      <c r="K23" s="118">
        <v>4</v>
      </c>
      <c r="L23" s="118"/>
      <c r="M23" s="118">
        <v>4</v>
      </c>
      <c r="N23" s="118"/>
      <c r="O23" s="118">
        <v>4</v>
      </c>
      <c r="P23" s="118"/>
      <c r="Q23" s="118">
        <v>4</v>
      </c>
      <c r="R23" s="118"/>
      <c r="S23" s="118">
        <v>4</v>
      </c>
      <c r="T23" s="118"/>
      <c r="U23" s="118"/>
      <c r="V23" s="23" t="s">
        <v>23</v>
      </c>
      <c r="W23" s="23" t="s">
        <v>23</v>
      </c>
      <c r="X23" s="122"/>
      <c r="Y23" s="122">
        <v>2</v>
      </c>
      <c r="Z23" s="122"/>
      <c r="AA23" s="122">
        <v>4</v>
      </c>
      <c r="AB23" s="122"/>
      <c r="AC23" s="122">
        <v>4</v>
      </c>
      <c r="AD23" s="122">
        <v>2</v>
      </c>
      <c r="AE23" s="122">
        <v>4</v>
      </c>
      <c r="AF23" s="122">
        <v>2</v>
      </c>
      <c r="AG23" s="122">
        <v>2</v>
      </c>
      <c r="AH23" s="122">
        <v>2</v>
      </c>
      <c r="AI23" s="122">
        <v>2</v>
      </c>
      <c r="AJ23" s="122">
        <v>2</v>
      </c>
      <c r="AK23" s="122">
        <v>2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46" t="s">
        <v>23</v>
      </c>
      <c r="AW23" s="46" t="s">
        <v>23</v>
      </c>
      <c r="AX23" s="46" t="s">
        <v>23</v>
      </c>
      <c r="AY23" s="46" t="s">
        <v>23</v>
      </c>
      <c r="AZ23" s="46" t="s">
        <v>23</v>
      </c>
      <c r="BA23" s="46" t="s">
        <v>23</v>
      </c>
      <c r="BB23" s="46" t="s">
        <v>23</v>
      </c>
      <c r="BC23" s="46" t="s">
        <v>23</v>
      </c>
      <c r="BD23" s="46" t="s">
        <v>23</v>
      </c>
      <c r="BE23" s="23">
        <f t="shared" si="2"/>
        <v>60</v>
      </c>
    </row>
    <row r="24" spans="1:57" ht="13.5" customHeight="1" thickBot="1">
      <c r="A24" s="197"/>
      <c r="B24" s="240"/>
      <c r="C24" s="170"/>
      <c r="D24" s="25" t="s">
        <v>24</v>
      </c>
      <c r="E24" s="115">
        <v>2</v>
      </c>
      <c r="F24" s="115"/>
      <c r="G24" s="115">
        <v>2</v>
      </c>
      <c r="H24" s="115"/>
      <c r="I24" s="115">
        <v>2</v>
      </c>
      <c r="J24" s="115"/>
      <c r="K24" s="115">
        <v>2</v>
      </c>
      <c r="L24" s="115"/>
      <c r="M24" s="115">
        <v>2</v>
      </c>
      <c r="N24" s="115"/>
      <c r="O24" s="115">
        <v>2</v>
      </c>
      <c r="P24" s="115"/>
      <c r="Q24" s="115">
        <v>2</v>
      </c>
      <c r="R24" s="115"/>
      <c r="S24" s="115">
        <v>2</v>
      </c>
      <c r="T24" s="115"/>
      <c r="U24" s="115"/>
      <c r="V24" s="23" t="s">
        <v>23</v>
      </c>
      <c r="W24" s="23" t="s">
        <v>23</v>
      </c>
      <c r="X24" s="116"/>
      <c r="Y24" s="116">
        <v>1</v>
      </c>
      <c r="Z24" s="116"/>
      <c r="AA24" s="116">
        <v>2</v>
      </c>
      <c r="AB24" s="116"/>
      <c r="AC24" s="116">
        <v>2</v>
      </c>
      <c r="AD24" s="116">
        <v>1</v>
      </c>
      <c r="AE24" s="116">
        <v>2</v>
      </c>
      <c r="AF24" s="116">
        <v>1</v>
      </c>
      <c r="AG24" s="116">
        <v>1</v>
      </c>
      <c r="AH24" s="116">
        <v>1</v>
      </c>
      <c r="AI24" s="116">
        <v>1</v>
      </c>
      <c r="AJ24" s="116">
        <v>1</v>
      </c>
      <c r="AK24" s="116">
        <v>1</v>
      </c>
      <c r="AL24" s="25"/>
      <c r="AM24" s="25"/>
      <c r="AN24" s="25"/>
      <c r="AO24" s="25"/>
      <c r="AP24" s="25"/>
      <c r="AQ24" s="25"/>
      <c r="AR24" s="25"/>
      <c r="AS24" s="43"/>
      <c r="AT24" s="27"/>
      <c r="AU24" s="27"/>
      <c r="AV24" s="46" t="s">
        <v>23</v>
      </c>
      <c r="AW24" s="46" t="s">
        <v>23</v>
      </c>
      <c r="AX24" s="46" t="s">
        <v>23</v>
      </c>
      <c r="AY24" s="46" t="s">
        <v>23</v>
      </c>
      <c r="AZ24" s="46" t="s">
        <v>23</v>
      </c>
      <c r="BA24" s="46" t="s">
        <v>23</v>
      </c>
      <c r="BB24" s="46" t="s">
        <v>23</v>
      </c>
      <c r="BC24" s="46" t="s">
        <v>23</v>
      </c>
      <c r="BD24" s="46" t="s">
        <v>23</v>
      </c>
      <c r="BE24" s="67">
        <f t="shared" si="2"/>
        <v>30</v>
      </c>
    </row>
    <row r="25" spans="1:57" ht="17.25" customHeight="1" thickBot="1">
      <c r="A25" s="197"/>
      <c r="B25" s="190" t="s">
        <v>92</v>
      </c>
      <c r="C25" s="171" t="s">
        <v>101</v>
      </c>
      <c r="D25" s="25" t="s">
        <v>22</v>
      </c>
      <c r="E25" s="118"/>
      <c r="F25" s="118">
        <v>2</v>
      </c>
      <c r="G25" s="118"/>
      <c r="H25" s="118">
        <v>2</v>
      </c>
      <c r="I25" s="118"/>
      <c r="J25" s="118">
        <v>2</v>
      </c>
      <c r="K25" s="118"/>
      <c r="L25" s="118">
        <v>2</v>
      </c>
      <c r="M25" s="118"/>
      <c r="N25" s="118">
        <v>2</v>
      </c>
      <c r="O25" s="118"/>
      <c r="P25" s="118">
        <v>2</v>
      </c>
      <c r="Q25" s="118"/>
      <c r="R25" s="118">
        <v>2</v>
      </c>
      <c r="S25" s="118"/>
      <c r="T25" s="118">
        <v>2</v>
      </c>
      <c r="U25" s="118"/>
      <c r="V25" s="23" t="s">
        <v>23</v>
      </c>
      <c r="W25" s="23" t="s">
        <v>23</v>
      </c>
      <c r="X25" s="118">
        <v>4</v>
      </c>
      <c r="Y25" s="118"/>
      <c r="Z25" s="118">
        <v>2</v>
      </c>
      <c r="AA25" s="118"/>
      <c r="AB25" s="118">
        <v>2</v>
      </c>
      <c r="AC25" s="118"/>
      <c r="AD25" s="118">
        <v>2</v>
      </c>
      <c r="AE25" s="118"/>
      <c r="AF25" s="118">
        <v>2</v>
      </c>
      <c r="AG25" s="118"/>
      <c r="AH25" s="118">
        <v>2</v>
      </c>
      <c r="AI25" s="118"/>
      <c r="AJ25" s="118">
        <v>2</v>
      </c>
      <c r="AK25" s="118">
        <v>2</v>
      </c>
      <c r="AL25" s="118">
        <v>2</v>
      </c>
      <c r="AM25" s="118"/>
      <c r="AN25" s="118">
        <v>2</v>
      </c>
      <c r="AO25" s="118"/>
      <c r="AP25" s="118"/>
      <c r="AQ25" s="26"/>
      <c r="AR25" s="26"/>
      <c r="AS25" s="26"/>
      <c r="AT25" s="26"/>
      <c r="AU25" s="26"/>
      <c r="AV25" s="46" t="s">
        <v>23</v>
      </c>
      <c r="AW25" s="46" t="s">
        <v>23</v>
      </c>
      <c r="AX25" s="46" t="s">
        <v>23</v>
      </c>
      <c r="AY25" s="46" t="s">
        <v>23</v>
      </c>
      <c r="AZ25" s="46" t="s">
        <v>23</v>
      </c>
      <c r="BA25" s="46" t="s">
        <v>23</v>
      </c>
      <c r="BB25" s="46" t="s">
        <v>23</v>
      </c>
      <c r="BC25" s="46" t="s">
        <v>23</v>
      </c>
      <c r="BD25" s="46" t="s">
        <v>23</v>
      </c>
      <c r="BE25" s="23">
        <f t="shared" si="2"/>
        <v>38</v>
      </c>
    </row>
    <row r="26" spans="1:57" ht="13.5" customHeight="1" thickBot="1">
      <c r="A26" s="197"/>
      <c r="B26" s="191"/>
      <c r="C26" s="170"/>
      <c r="D26" s="25" t="s">
        <v>24</v>
      </c>
      <c r="E26" s="115"/>
      <c r="F26" s="115">
        <v>1</v>
      </c>
      <c r="G26" s="115"/>
      <c r="H26" s="115">
        <v>1</v>
      </c>
      <c r="I26" s="115"/>
      <c r="J26" s="115">
        <v>1</v>
      </c>
      <c r="K26" s="115"/>
      <c r="L26" s="115">
        <v>1</v>
      </c>
      <c r="M26" s="115"/>
      <c r="N26" s="115">
        <v>1</v>
      </c>
      <c r="O26" s="115"/>
      <c r="P26" s="115">
        <v>1</v>
      </c>
      <c r="Q26" s="115"/>
      <c r="R26" s="115">
        <v>1</v>
      </c>
      <c r="S26" s="115"/>
      <c r="T26" s="115">
        <v>1</v>
      </c>
      <c r="U26" s="115"/>
      <c r="V26" s="23" t="s">
        <v>23</v>
      </c>
      <c r="W26" s="23" t="s">
        <v>23</v>
      </c>
      <c r="X26" s="116">
        <v>1</v>
      </c>
      <c r="Y26" s="116"/>
      <c r="Z26" s="116">
        <v>2</v>
      </c>
      <c r="AA26" s="116"/>
      <c r="AB26" s="116">
        <v>2</v>
      </c>
      <c r="AC26" s="116"/>
      <c r="AD26" s="116">
        <v>1</v>
      </c>
      <c r="AE26" s="116"/>
      <c r="AF26" s="116">
        <v>1</v>
      </c>
      <c r="AG26" s="116"/>
      <c r="AH26" s="116">
        <v>1</v>
      </c>
      <c r="AI26" s="116"/>
      <c r="AJ26" s="116">
        <v>1</v>
      </c>
      <c r="AK26" s="116"/>
      <c r="AL26" s="116">
        <v>1</v>
      </c>
      <c r="AM26" s="116"/>
      <c r="AN26" s="116">
        <v>1</v>
      </c>
      <c r="AO26" s="116"/>
      <c r="AP26" s="116"/>
      <c r="AQ26" s="25"/>
      <c r="AR26" s="25"/>
      <c r="AS26" s="25"/>
      <c r="AT26" s="25"/>
      <c r="AU26" s="25"/>
      <c r="AV26" s="46" t="s">
        <v>23</v>
      </c>
      <c r="AW26" s="46" t="s">
        <v>23</v>
      </c>
      <c r="AX26" s="46" t="s">
        <v>23</v>
      </c>
      <c r="AY26" s="46" t="s">
        <v>23</v>
      </c>
      <c r="AZ26" s="46" t="s">
        <v>23</v>
      </c>
      <c r="BA26" s="46" t="s">
        <v>23</v>
      </c>
      <c r="BB26" s="46" t="s">
        <v>23</v>
      </c>
      <c r="BC26" s="46" t="s">
        <v>23</v>
      </c>
      <c r="BD26" s="46" t="s">
        <v>23</v>
      </c>
      <c r="BE26" s="67">
        <f t="shared" si="2"/>
        <v>19</v>
      </c>
    </row>
    <row r="27" spans="1:57" ht="18" customHeight="1" thickBot="1">
      <c r="A27" s="197"/>
      <c r="B27" s="172" t="s">
        <v>94</v>
      </c>
      <c r="C27" s="190" t="s">
        <v>93</v>
      </c>
      <c r="D27" s="39" t="s">
        <v>22</v>
      </c>
      <c r="E27" s="118">
        <v>2</v>
      </c>
      <c r="F27" s="118">
        <v>2</v>
      </c>
      <c r="G27" s="118">
        <v>2</v>
      </c>
      <c r="H27" s="118">
        <v>2</v>
      </c>
      <c r="I27" s="118">
        <v>2</v>
      </c>
      <c r="J27" s="118">
        <v>2</v>
      </c>
      <c r="K27" s="118">
        <v>2</v>
      </c>
      <c r="L27" s="131">
        <v>2</v>
      </c>
      <c r="M27" s="131">
        <v>2</v>
      </c>
      <c r="N27" s="131">
        <v>2</v>
      </c>
      <c r="O27" s="131">
        <v>2</v>
      </c>
      <c r="P27" s="131">
        <v>2</v>
      </c>
      <c r="Q27" s="131">
        <v>2</v>
      </c>
      <c r="R27" s="131">
        <v>2</v>
      </c>
      <c r="S27" s="131">
        <v>2</v>
      </c>
      <c r="T27" s="131">
        <v>2</v>
      </c>
      <c r="U27" s="132"/>
      <c r="V27" s="23" t="s">
        <v>23</v>
      </c>
      <c r="W27" s="23" t="s">
        <v>23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6" t="s">
        <v>23</v>
      </c>
      <c r="AW27" s="46" t="s">
        <v>23</v>
      </c>
      <c r="AX27" s="46" t="s">
        <v>23</v>
      </c>
      <c r="AY27" s="46" t="s">
        <v>23</v>
      </c>
      <c r="AZ27" s="46" t="s">
        <v>23</v>
      </c>
      <c r="BA27" s="46" t="s">
        <v>23</v>
      </c>
      <c r="BB27" s="46" t="s">
        <v>23</v>
      </c>
      <c r="BC27" s="46" t="s">
        <v>23</v>
      </c>
      <c r="BD27" s="46" t="s">
        <v>23</v>
      </c>
      <c r="BE27" s="23">
        <f t="shared" si="2"/>
        <v>32</v>
      </c>
    </row>
    <row r="28" spans="1:57" ht="13.5" customHeight="1" thickBot="1">
      <c r="A28" s="197"/>
      <c r="B28" s="180"/>
      <c r="C28" s="240"/>
      <c r="D28" s="25" t="s">
        <v>24</v>
      </c>
      <c r="E28" s="115">
        <v>1</v>
      </c>
      <c r="F28" s="115">
        <v>1</v>
      </c>
      <c r="G28" s="115">
        <v>1</v>
      </c>
      <c r="H28" s="115">
        <v>1</v>
      </c>
      <c r="I28" s="115">
        <v>1</v>
      </c>
      <c r="J28" s="115">
        <v>1</v>
      </c>
      <c r="K28" s="115">
        <v>1</v>
      </c>
      <c r="L28" s="115">
        <v>1</v>
      </c>
      <c r="M28" s="115">
        <v>1</v>
      </c>
      <c r="N28" s="115">
        <v>1</v>
      </c>
      <c r="O28" s="115">
        <v>1</v>
      </c>
      <c r="P28" s="115">
        <v>1</v>
      </c>
      <c r="Q28" s="115">
        <v>1</v>
      </c>
      <c r="R28" s="115">
        <v>1</v>
      </c>
      <c r="S28" s="115">
        <v>1</v>
      </c>
      <c r="T28" s="115">
        <v>1</v>
      </c>
      <c r="U28" s="115"/>
      <c r="V28" s="23" t="s">
        <v>23</v>
      </c>
      <c r="W28" s="23" t="s">
        <v>23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46" t="s">
        <v>23</v>
      </c>
      <c r="AW28" s="46" t="s">
        <v>23</v>
      </c>
      <c r="AX28" s="46" t="s">
        <v>23</v>
      </c>
      <c r="AY28" s="46" t="s">
        <v>23</v>
      </c>
      <c r="AZ28" s="46" t="s">
        <v>23</v>
      </c>
      <c r="BA28" s="46" t="s">
        <v>23</v>
      </c>
      <c r="BB28" s="46" t="s">
        <v>23</v>
      </c>
      <c r="BC28" s="46" t="s">
        <v>23</v>
      </c>
      <c r="BD28" s="46" t="s">
        <v>23</v>
      </c>
      <c r="BE28" s="67">
        <f t="shared" si="2"/>
        <v>16</v>
      </c>
    </row>
    <row r="29" spans="1:57" ht="13.5" customHeight="1" thickBot="1">
      <c r="A29" s="197"/>
      <c r="B29" s="172" t="s">
        <v>95</v>
      </c>
      <c r="C29" s="190" t="s">
        <v>112</v>
      </c>
      <c r="D29" s="39" t="s">
        <v>22</v>
      </c>
      <c r="E29" s="118">
        <v>2</v>
      </c>
      <c r="F29" s="118">
        <v>2</v>
      </c>
      <c r="G29" s="118">
        <v>2</v>
      </c>
      <c r="H29" s="118">
        <v>2</v>
      </c>
      <c r="I29" s="118">
        <v>2</v>
      </c>
      <c r="J29" s="118">
        <v>2</v>
      </c>
      <c r="K29" s="118">
        <v>2</v>
      </c>
      <c r="L29" s="118">
        <v>2</v>
      </c>
      <c r="M29" s="118">
        <v>2</v>
      </c>
      <c r="N29" s="118">
        <v>2</v>
      </c>
      <c r="O29" s="118">
        <v>2</v>
      </c>
      <c r="P29" s="118">
        <v>2</v>
      </c>
      <c r="Q29" s="118">
        <v>2</v>
      </c>
      <c r="R29" s="118">
        <v>2</v>
      </c>
      <c r="S29" s="118">
        <v>2</v>
      </c>
      <c r="T29" s="118">
        <v>2</v>
      </c>
      <c r="U29" s="120"/>
      <c r="V29" s="23" t="s">
        <v>23</v>
      </c>
      <c r="W29" s="23" t="s">
        <v>23</v>
      </c>
      <c r="X29" s="122">
        <v>2</v>
      </c>
      <c r="Y29" s="122">
        <v>2</v>
      </c>
      <c r="Z29" s="122"/>
      <c r="AA29" s="122">
        <v>2</v>
      </c>
      <c r="AB29" s="122"/>
      <c r="AC29" s="122">
        <v>2</v>
      </c>
      <c r="AD29" s="122"/>
      <c r="AE29" s="122">
        <v>2</v>
      </c>
      <c r="AF29" s="122"/>
      <c r="AG29" s="122">
        <v>2</v>
      </c>
      <c r="AH29" s="122"/>
      <c r="AI29" s="122">
        <v>2</v>
      </c>
      <c r="AJ29" s="122"/>
      <c r="AK29" s="122">
        <v>2</v>
      </c>
      <c r="AL29" s="122"/>
      <c r="AM29" s="122">
        <v>2</v>
      </c>
      <c r="AN29" s="122"/>
      <c r="AO29" s="122">
        <v>2</v>
      </c>
      <c r="AP29" s="122">
        <v>2</v>
      </c>
      <c r="AQ29" s="25"/>
      <c r="AR29" s="25"/>
      <c r="AS29" s="25"/>
      <c r="AT29" s="25"/>
      <c r="AU29" s="25"/>
      <c r="AV29" s="46" t="s">
        <v>23</v>
      </c>
      <c r="AW29" s="46" t="s">
        <v>23</v>
      </c>
      <c r="AX29" s="46" t="s">
        <v>23</v>
      </c>
      <c r="AY29" s="46" t="s">
        <v>23</v>
      </c>
      <c r="AZ29" s="46" t="s">
        <v>23</v>
      </c>
      <c r="BA29" s="46" t="s">
        <v>23</v>
      </c>
      <c r="BB29" s="46" t="s">
        <v>23</v>
      </c>
      <c r="BC29" s="46" t="s">
        <v>23</v>
      </c>
      <c r="BD29" s="46" t="s">
        <v>23</v>
      </c>
      <c r="BE29" s="98">
        <f t="shared" si="2"/>
        <v>54</v>
      </c>
    </row>
    <row r="30" spans="1:57" ht="13.5" customHeight="1" thickBot="1">
      <c r="A30" s="197"/>
      <c r="B30" s="180"/>
      <c r="C30" s="240"/>
      <c r="D30" s="25" t="s">
        <v>24</v>
      </c>
      <c r="E30" s="115">
        <v>1</v>
      </c>
      <c r="F30" s="115">
        <v>1</v>
      </c>
      <c r="G30" s="115">
        <v>1</v>
      </c>
      <c r="H30" s="115">
        <v>1</v>
      </c>
      <c r="I30" s="115">
        <v>1</v>
      </c>
      <c r="J30" s="115">
        <v>1</v>
      </c>
      <c r="K30" s="115">
        <v>1</v>
      </c>
      <c r="L30" s="115">
        <v>1</v>
      </c>
      <c r="M30" s="115">
        <v>1</v>
      </c>
      <c r="N30" s="115">
        <v>1</v>
      </c>
      <c r="O30" s="115">
        <v>1</v>
      </c>
      <c r="P30" s="115">
        <v>1</v>
      </c>
      <c r="Q30" s="115">
        <v>1</v>
      </c>
      <c r="R30" s="115">
        <v>1</v>
      </c>
      <c r="S30" s="115">
        <v>1</v>
      </c>
      <c r="T30" s="115">
        <v>1</v>
      </c>
      <c r="U30" s="115"/>
      <c r="V30" s="23" t="s">
        <v>23</v>
      </c>
      <c r="W30" s="23" t="s">
        <v>23</v>
      </c>
      <c r="X30" s="116"/>
      <c r="Y30" s="116">
        <v>1</v>
      </c>
      <c r="Z30" s="116"/>
      <c r="AA30" s="116">
        <v>1</v>
      </c>
      <c r="AB30" s="116"/>
      <c r="AC30" s="116">
        <v>1</v>
      </c>
      <c r="AD30" s="116"/>
      <c r="AE30" s="116">
        <v>1</v>
      </c>
      <c r="AF30" s="116"/>
      <c r="AG30" s="116">
        <v>1</v>
      </c>
      <c r="AH30" s="116"/>
      <c r="AI30" s="116">
        <v>1</v>
      </c>
      <c r="AJ30" s="116"/>
      <c r="AK30" s="116">
        <v>2</v>
      </c>
      <c r="AL30" s="116"/>
      <c r="AM30" s="116">
        <v>1</v>
      </c>
      <c r="AN30" s="116"/>
      <c r="AO30" s="116">
        <v>1</v>
      </c>
      <c r="AP30" s="116">
        <v>1</v>
      </c>
      <c r="AQ30" s="25"/>
      <c r="AR30" s="25"/>
      <c r="AS30" s="25"/>
      <c r="AT30" s="25"/>
      <c r="AU30" s="25"/>
      <c r="AV30" s="46" t="s">
        <v>23</v>
      </c>
      <c r="AW30" s="46" t="s">
        <v>23</v>
      </c>
      <c r="AX30" s="46" t="s">
        <v>23</v>
      </c>
      <c r="AY30" s="46" t="s">
        <v>23</v>
      </c>
      <c r="AZ30" s="46" t="s">
        <v>23</v>
      </c>
      <c r="BA30" s="46" t="s">
        <v>23</v>
      </c>
      <c r="BB30" s="46" t="s">
        <v>23</v>
      </c>
      <c r="BC30" s="46" t="s">
        <v>23</v>
      </c>
      <c r="BD30" s="46" t="s">
        <v>23</v>
      </c>
      <c r="BE30" s="67">
        <f t="shared" si="2"/>
        <v>27</v>
      </c>
    </row>
    <row r="31" spans="1:57" ht="13.5" customHeight="1" thickBot="1">
      <c r="A31" s="197"/>
      <c r="B31" s="247" t="s">
        <v>163</v>
      </c>
      <c r="C31" s="169" t="s">
        <v>110</v>
      </c>
      <c r="D31" s="25" t="s">
        <v>22</v>
      </c>
      <c r="E31" s="118">
        <v>2</v>
      </c>
      <c r="F31" s="118">
        <v>2</v>
      </c>
      <c r="G31" s="118">
        <v>2</v>
      </c>
      <c r="H31" s="118">
        <v>2</v>
      </c>
      <c r="I31" s="118">
        <v>2</v>
      </c>
      <c r="J31" s="118">
        <v>2</v>
      </c>
      <c r="K31" s="118">
        <v>2</v>
      </c>
      <c r="L31" s="118">
        <v>2</v>
      </c>
      <c r="M31" s="118">
        <v>2</v>
      </c>
      <c r="N31" s="118">
        <v>2</v>
      </c>
      <c r="O31" s="118">
        <v>2</v>
      </c>
      <c r="P31" s="118">
        <v>2</v>
      </c>
      <c r="Q31" s="118">
        <v>2</v>
      </c>
      <c r="R31" s="118">
        <v>2</v>
      </c>
      <c r="S31" s="118">
        <v>2</v>
      </c>
      <c r="T31" s="118">
        <v>2</v>
      </c>
      <c r="U31" s="118"/>
      <c r="V31" s="23" t="s">
        <v>23</v>
      </c>
      <c r="W31" s="23" t="s">
        <v>23</v>
      </c>
      <c r="X31" s="122">
        <v>4</v>
      </c>
      <c r="Y31" s="122">
        <v>2</v>
      </c>
      <c r="Z31" s="122">
        <v>4</v>
      </c>
      <c r="AA31" s="122">
        <v>2</v>
      </c>
      <c r="AB31" s="122">
        <v>4</v>
      </c>
      <c r="AC31" s="122">
        <v>2</v>
      </c>
      <c r="AD31" s="122">
        <v>2</v>
      </c>
      <c r="AE31" s="122">
        <v>2</v>
      </c>
      <c r="AF31" s="122">
        <v>2</v>
      </c>
      <c r="AG31" s="122">
        <v>2</v>
      </c>
      <c r="AH31" s="122">
        <v>2</v>
      </c>
      <c r="AI31" s="122">
        <v>2</v>
      </c>
      <c r="AJ31" s="122">
        <v>2</v>
      </c>
      <c r="AK31" s="122">
        <v>2</v>
      </c>
      <c r="AL31" s="122">
        <v>2</v>
      </c>
      <c r="AM31" s="122">
        <v>2</v>
      </c>
      <c r="AN31" s="122">
        <v>2</v>
      </c>
      <c r="AO31" s="122">
        <v>2</v>
      </c>
      <c r="AP31" s="122">
        <v>2</v>
      </c>
      <c r="AQ31" s="25"/>
      <c r="AR31" s="25"/>
      <c r="AS31" s="25"/>
      <c r="AT31" s="25"/>
      <c r="AU31" s="25"/>
      <c r="AV31" s="46" t="s">
        <v>23</v>
      </c>
      <c r="AW31" s="46" t="s">
        <v>23</v>
      </c>
      <c r="AX31" s="46" t="s">
        <v>23</v>
      </c>
      <c r="AY31" s="46" t="s">
        <v>23</v>
      </c>
      <c r="AZ31" s="46" t="s">
        <v>23</v>
      </c>
      <c r="BA31" s="46" t="s">
        <v>23</v>
      </c>
      <c r="BB31" s="46" t="s">
        <v>23</v>
      </c>
      <c r="BC31" s="46" t="s">
        <v>23</v>
      </c>
      <c r="BD31" s="46" t="s">
        <v>23</v>
      </c>
      <c r="BE31" s="23">
        <f>SUM(E31:U31,X31:AU31)</f>
        <v>76</v>
      </c>
    </row>
    <row r="32" spans="1:57" ht="13.5" customHeight="1" thickBot="1">
      <c r="A32" s="197"/>
      <c r="B32" s="248"/>
      <c r="C32" s="170"/>
      <c r="D32" s="29" t="s">
        <v>24</v>
      </c>
      <c r="E32" s="115">
        <v>1</v>
      </c>
      <c r="F32" s="115">
        <v>1</v>
      </c>
      <c r="G32" s="115">
        <v>1</v>
      </c>
      <c r="H32" s="115">
        <v>1</v>
      </c>
      <c r="I32" s="115">
        <v>1</v>
      </c>
      <c r="J32" s="115">
        <v>1</v>
      </c>
      <c r="K32" s="115">
        <v>1</v>
      </c>
      <c r="L32" s="115">
        <v>1</v>
      </c>
      <c r="M32" s="115">
        <v>1</v>
      </c>
      <c r="N32" s="115">
        <v>1</v>
      </c>
      <c r="O32" s="115">
        <v>1</v>
      </c>
      <c r="P32" s="115">
        <v>1</v>
      </c>
      <c r="Q32" s="115">
        <v>1</v>
      </c>
      <c r="R32" s="115">
        <v>1</v>
      </c>
      <c r="S32" s="115">
        <v>1</v>
      </c>
      <c r="T32" s="115">
        <v>1</v>
      </c>
      <c r="U32" s="115"/>
      <c r="V32" s="23" t="s">
        <v>23</v>
      </c>
      <c r="W32" s="23" t="s">
        <v>23</v>
      </c>
      <c r="X32" s="116">
        <v>2</v>
      </c>
      <c r="Y32" s="116">
        <v>1</v>
      </c>
      <c r="Z32" s="116">
        <v>2</v>
      </c>
      <c r="AA32" s="116">
        <v>1</v>
      </c>
      <c r="AB32" s="116">
        <v>2</v>
      </c>
      <c r="AC32" s="116">
        <v>1</v>
      </c>
      <c r="AD32" s="116">
        <v>1</v>
      </c>
      <c r="AE32" s="116">
        <v>1</v>
      </c>
      <c r="AF32" s="116">
        <v>1</v>
      </c>
      <c r="AG32" s="116">
        <v>1</v>
      </c>
      <c r="AH32" s="116">
        <v>1</v>
      </c>
      <c r="AI32" s="116">
        <v>1</v>
      </c>
      <c r="AJ32" s="116">
        <v>1</v>
      </c>
      <c r="AK32" s="116">
        <v>1</v>
      </c>
      <c r="AL32" s="116">
        <v>1</v>
      </c>
      <c r="AM32" s="116">
        <v>1</v>
      </c>
      <c r="AN32" s="116">
        <v>1</v>
      </c>
      <c r="AO32" s="116">
        <v>1</v>
      </c>
      <c r="AP32" s="116">
        <v>1</v>
      </c>
      <c r="AQ32" s="25"/>
      <c r="AR32" s="25"/>
      <c r="AS32" s="25"/>
      <c r="AT32" s="27"/>
      <c r="AU32" s="27"/>
      <c r="AV32" s="46" t="s">
        <v>23</v>
      </c>
      <c r="AW32" s="46" t="s">
        <v>23</v>
      </c>
      <c r="AX32" s="46" t="s">
        <v>23</v>
      </c>
      <c r="AY32" s="46" t="s">
        <v>23</v>
      </c>
      <c r="AZ32" s="46" t="s">
        <v>23</v>
      </c>
      <c r="BA32" s="46" t="s">
        <v>23</v>
      </c>
      <c r="BB32" s="46" t="s">
        <v>23</v>
      </c>
      <c r="BC32" s="46" t="s">
        <v>23</v>
      </c>
      <c r="BD32" s="46" t="s">
        <v>23</v>
      </c>
      <c r="BE32" s="67">
        <f>SUM(E32:U32,X32:AU32)</f>
        <v>38</v>
      </c>
    </row>
    <row r="33" spans="1:57" ht="13.5" customHeight="1" thickBot="1">
      <c r="A33" s="197"/>
      <c r="B33" s="247" t="s">
        <v>164</v>
      </c>
      <c r="C33" s="169" t="s">
        <v>165</v>
      </c>
      <c r="D33" s="25" t="s">
        <v>22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3" t="s">
        <v>23</v>
      </c>
      <c r="W33" s="23" t="s">
        <v>23</v>
      </c>
      <c r="X33" s="122">
        <v>4</v>
      </c>
      <c r="Y33" s="122">
        <v>4</v>
      </c>
      <c r="Z33" s="122">
        <v>2</v>
      </c>
      <c r="AA33" s="122">
        <v>2</v>
      </c>
      <c r="AB33" s="122">
        <v>2</v>
      </c>
      <c r="AC33" s="122">
        <v>2</v>
      </c>
      <c r="AD33" s="122">
        <v>2</v>
      </c>
      <c r="AE33" s="122">
        <v>2</v>
      </c>
      <c r="AF33" s="122">
        <v>2</v>
      </c>
      <c r="AG33" s="122">
        <v>2</v>
      </c>
      <c r="AH33" s="122">
        <v>2</v>
      </c>
      <c r="AI33" s="122">
        <v>2</v>
      </c>
      <c r="AJ33" s="122">
        <v>2</v>
      </c>
      <c r="AK33" s="122">
        <v>2</v>
      </c>
      <c r="AL33" s="122">
        <v>2</v>
      </c>
      <c r="AM33" s="122">
        <v>2</v>
      </c>
      <c r="AN33" s="25"/>
      <c r="AO33" s="25"/>
      <c r="AP33" s="25"/>
      <c r="AQ33" s="25"/>
      <c r="AR33" s="25"/>
      <c r="AS33" s="25"/>
      <c r="AT33" s="25"/>
      <c r="AU33" s="25"/>
      <c r="AV33" s="46" t="s">
        <v>23</v>
      </c>
      <c r="AW33" s="46" t="s">
        <v>23</v>
      </c>
      <c r="AX33" s="46" t="s">
        <v>23</v>
      </c>
      <c r="AY33" s="46" t="s">
        <v>23</v>
      </c>
      <c r="AZ33" s="46" t="s">
        <v>23</v>
      </c>
      <c r="BA33" s="46" t="s">
        <v>23</v>
      </c>
      <c r="BB33" s="46" t="s">
        <v>23</v>
      </c>
      <c r="BC33" s="46" t="s">
        <v>23</v>
      </c>
      <c r="BD33" s="46" t="s">
        <v>23</v>
      </c>
      <c r="BE33" s="23">
        <f t="shared" si="2"/>
        <v>36</v>
      </c>
    </row>
    <row r="34" spans="1:57" ht="13.5" customHeight="1" thickBot="1">
      <c r="A34" s="197"/>
      <c r="B34" s="248"/>
      <c r="C34" s="170"/>
      <c r="D34" s="29" t="s">
        <v>24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3" t="s">
        <v>23</v>
      </c>
      <c r="W34" s="23" t="s">
        <v>23</v>
      </c>
      <c r="X34" s="126">
        <v>2</v>
      </c>
      <c r="Y34" s="126">
        <v>2</v>
      </c>
      <c r="Z34" s="126">
        <v>1</v>
      </c>
      <c r="AA34" s="126">
        <v>1</v>
      </c>
      <c r="AB34" s="126">
        <v>1</v>
      </c>
      <c r="AC34" s="126">
        <v>1</v>
      </c>
      <c r="AD34" s="126">
        <v>1</v>
      </c>
      <c r="AE34" s="126">
        <v>1</v>
      </c>
      <c r="AF34" s="126">
        <v>1</v>
      </c>
      <c r="AG34" s="126">
        <v>1</v>
      </c>
      <c r="AH34" s="126">
        <v>1</v>
      </c>
      <c r="AI34" s="126">
        <v>1</v>
      </c>
      <c r="AJ34" s="126">
        <v>1</v>
      </c>
      <c r="AK34" s="126">
        <v>1</v>
      </c>
      <c r="AL34" s="126">
        <v>1</v>
      </c>
      <c r="AM34" s="126">
        <v>1</v>
      </c>
      <c r="AN34" s="25"/>
      <c r="AO34" s="25"/>
      <c r="AP34" s="25"/>
      <c r="AQ34" s="25"/>
      <c r="AR34" s="25"/>
      <c r="AS34" s="25"/>
      <c r="AT34" s="27"/>
      <c r="AU34" s="27"/>
      <c r="AV34" s="46" t="s">
        <v>23</v>
      </c>
      <c r="AW34" s="46" t="s">
        <v>23</v>
      </c>
      <c r="AX34" s="46" t="s">
        <v>23</v>
      </c>
      <c r="AY34" s="46" t="s">
        <v>23</v>
      </c>
      <c r="AZ34" s="46" t="s">
        <v>23</v>
      </c>
      <c r="BA34" s="46" t="s">
        <v>23</v>
      </c>
      <c r="BB34" s="46" t="s">
        <v>23</v>
      </c>
      <c r="BC34" s="46" t="s">
        <v>23</v>
      </c>
      <c r="BD34" s="46" t="s">
        <v>23</v>
      </c>
      <c r="BE34" s="67">
        <f t="shared" si="2"/>
        <v>18</v>
      </c>
    </row>
    <row r="35" spans="1:57" ht="16.5" customHeight="1" thickBot="1">
      <c r="A35" s="197"/>
      <c r="B35" s="176" t="s">
        <v>97</v>
      </c>
      <c r="C35" s="245" t="s">
        <v>100</v>
      </c>
      <c r="D35" s="45" t="s">
        <v>22</v>
      </c>
      <c r="E35" s="23">
        <f>SUM(E37,E39,E41)</f>
        <v>8</v>
      </c>
      <c r="F35" s="23">
        <f aca="true" t="shared" si="7" ref="F35:AU35">SUM(F37,F39,F41)</f>
        <v>6</v>
      </c>
      <c r="G35" s="23">
        <f t="shared" si="7"/>
        <v>8</v>
      </c>
      <c r="H35" s="23">
        <f t="shared" si="7"/>
        <v>6</v>
      </c>
      <c r="I35" s="23">
        <f t="shared" si="7"/>
        <v>8</v>
      </c>
      <c r="J35" s="23">
        <f t="shared" si="7"/>
        <v>6</v>
      </c>
      <c r="K35" s="23">
        <f t="shared" si="7"/>
        <v>8</v>
      </c>
      <c r="L35" s="23">
        <f t="shared" si="7"/>
        <v>6</v>
      </c>
      <c r="M35" s="23">
        <f t="shared" si="7"/>
        <v>8</v>
      </c>
      <c r="N35" s="23">
        <f t="shared" si="7"/>
        <v>6</v>
      </c>
      <c r="O35" s="23">
        <f t="shared" si="7"/>
        <v>8</v>
      </c>
      <c r="P35" s="23">
        <f t="shared" si="7"/>
        <v>6</v>
      </c>
      <c r="Q35" s="23">
        <f t="shared" si="7"/>
        <v>8</v>
      </c>
      <c r="R35" s="23">
        <f t="shared" si="7"/>
        <v>6</v>
      </c>
      <c r="S35" s="23">
        <f t="shared" si="7"/>
        <v>8</v>
      </c>
      <c r="T35" s="23">
        <f t="shared" si="7"/>
        <v>6</v>
      </c>
      <c r="U35" s="23"/>
      <c r="V35" s="23" t="s">
        <v>23</v>
      </c>
      <c r="W35" s="23" t="s">
        <v>23</v>
      </c>
      <c r="X35" s="23">
        <f>SUM(X37,X39,X41)</f>
        <v>8</v>
      </c>
      <c r="Y35" s="23">
        <f t="shared" si="7"/>
        <v>8</v>
      </c>
      <c r="Z35" s="23">
        <f t="shared" si="7"/>
        <v>8</v>
      </c>
      <c r="AA35" s="23">
        <f t="shared" si="7"/>
        <v>8</v>
      </c>
      <c r="AB35" s="23">
        <f>SUM(AB37,AB39,AB41)</f>
        <v>8</v>
      </c>
      <c r="AC35" s="23">
        <f t="shared" si="7"/>
        <v>8</v>
      </c>
      <c r="AD35" s="23">
        <f t="shared" si="7"/>
        <v>8</v>
      </c>
      <c r="AE35" s="23">
        <f t="shared" si="7"/>
        <v>8</v>
      </c>
      <c r="AF35" s="23">
        <f t="shared" si="7"/>
        <v>8</v>
      </c>
      <c r="AG35" s="23">
        <f t="shared" si="7"/>
        <v>8</v>
      </c>
      <c r="AH35" s="23">
        <f t="shared" si="7"/>
        <v>8</v>
      </c>
      <c r="AI35" s="23">
        <f t="shared" si="7"/>
        <v>8</v>
      </c>
      <c r="AJ35" s="23">
        <f t="shared" si="7"/>
        <v>8</v>
      </c>
      <c r="AK35" s="23">
        <f t="shared" si="7"/>
        <v>8</v>
      </c>
      <c r="AL35" s="23">
        <f>SUM(AL37,AL39,AL41)</f>
        <v>10</v>
      </c>
      <c r="AM35" s="23">
        <f t="shared" si="7"/>
        <v>8</v>
      </c>
      <c r="AN35" s="23">
        <f>SUM(AN37,AN39,AN41)</f>
        <v>14</v>
      </c>
      <c r="AO35" s="23">
        <f t="shared" si="7"/>
        <v>16</v>
      </c>
      <c r="AP35" s="23">
        <f t="shared" si="7"/>
        <v>16</v>
      </c>
      <c r="AQ35" s="23">
        <f t="shared" si="7"/>
        <v>0</v>
      </c>
      <c r="AR35" s="23">
        <f t="shared" si="7"/>
        <v>0</v>
      </c>
      <c r="AS35" s="23">
        <f t="shared" si="7"/>
        <v>0</v>
      </c>
      <c r="AT35" s="23">
        <f t="shared" si="7"/>
        <v>0</v>
      </c>
      <c r="AU35" s="23">
        <f t="shared" si="7"/>
        <v>0</v>
      </c>
      <c r="AV35" s="47" t="s">
        <v>23</v>
      </c>
      <c r="AW35" s="47" t="s">
        <v>23</v>
      </c>
      <c r="AX35" s="47" t="s">
        <v>23</v>
      </c>
      <c r="AY35" s="47" t="s">
        <v>23</v>
      </c>
      <c r="AZ35" s="47" t="s">
        <v>23</v>
      </c>
      <c r="BA35" s="47" t="s">
        <v>23</v>
      </c>
      <c r="BB35" s="47" t="s">
        <v>23</v>
      </c>
      <c r="BC35" s="47" t="s">
        <v>23</v>
      </c>
      <c r="BD35" s="47" t="s">
        <v>23</v>
      </c>
      <c r="BE35" s="23">
        <f t="shared" si="2"/>
        <v>288</v>
      </c>
    </row>
    <row r="36" spans="1:57" ht="18.75" customHeight="1" thickBot="1">
      <c r="A36" s="197"/>
      <c r="B36" s="177"/>
      <c r="C36" s="246"/>
      <c r="D36" s="22" t="s">
        <v>24</v>
      </c>
      <c r="E36" s="23">
        <f>SUM(E38,E42,E40)</f>
        <v>4</v>
      </c>
      <c r="F36" s="23">
        <f aca="true" t="shared" si="8" ref="F36:AU36">SUM(F38,F42,F40)</f>
        <v>3</v>
      </c>
      <c r="G36" s="23">
        <f t="shared" si="8"/>
        <v>4</v>
      </c>
      <c r="H36" s="23">
        <f t="shared" si="8"/>
        <v>3</v>
      </c>
      <c r="I36" s="23">
        <f t="shared" si="8"/>
        <v>4</v>
      </c>
      <c r="J36" s="23">
        <f t="shared" si="8"/>
        <v>3</v>
      </c>
      <c r="K36" s="23">
        <f t="shared" si="8"/>
        <v>4</v>
      </c>
      <c r="L36" s="23">
        <f t="shared" si="8"/>
        <v>3</v>
      </c>
      <c r="M36" s="23">
        <f t="shared" si="8"/>
        <v>4</v>
      </c>
      <c r="N36" s="23">
        <f t="shared" si="8"/>
        <v>3</v>
      </c>
      <c r="O36" s="23">
        <f t="shared" si="8"/>
        <v>4</v>
      </c>
      <c r="P36" s="23">
        <f t="shared" si="8"/>
        <v>3</v>
      </c>
      <c r="Q36" s="23">
        <f t="shared" si="8"/>
        <v>4</v>
      </c>
      <c r="R36" s="23">
        <f t="shared" si="8"/>
        <v>3</v>
      </c>
      <c r="S36" s="23">
        <f t="shared" si="8"/>
        <v>4</v>
      </c>
      <c r="T36" s="23">
        <f t="shared" si="8"/>
        <v>3</v>
      </c>
      <c r="U36" s="23"/>
      <c r="V36" s="23" t="s">
        <v>23</v>
      </c>
      <c r="W36" s="23" t="s">
        <v>23</v>
      </c>
      <c r="X36" s="23">
        <f t="shared" si="8"/>
        <v>4</v>
      </c>
      <c r="Y36" s="23">
        <f t="shared" si="8"/>
        <v>4</v>
      </c>
      <c r="Z36" s="23">
        <f t="shared" si="8"/>
        <v>4</v>
      </c>
      <c r="AA36" s="23">
        <f t="shared" si="8"/>
        <v>4</v>
      </c>
      <c r="AB36" s="23">
        <f t="shared" si="8"/>
        <v>4</v>
      </c>
      <c r="AC36" s="23">
        <f t="shared" si="8"/>
        <v>4</v>
      </c>
      <c r="AD36" s="23">
        <f t="shared" si="8"/>
        <v>4</v>
      </c>
      <c r="AE36" s="23">
        <f t="shared" si="8"/>
        <v>4</v>
      </c>
      <c r="AF36" s="23">
        <f t="shared" si="8"/>
        <v>4</v>
      </c>
      <c r="AG36" s="23">
        <f t="shared" si="8"/>
        <v>4</v>
      </c>
      <c r="AH36" s="23">
        <f t="shared" si="8"/>
        <v>4</v>
      </c>
      <c r="AI36" s="23">
        <f t="shared" si="8"/>
        <v>4</v>
      </c>
      <c r="AJ36" s="23">
        <f t="shared" si="8"/>
        <v>4</v>
      </c>
      <c r="AK36" s="23">
        <f t="shared" si="8"/>
        <v>4</v>
      </c>
      <c r="AL36" s="23">
        <f t="shared" si="8"/>
        <v>5</v>
      </c>
      <c r="AM36" s="23">
        <f t="shared" si="8"/>
        <v>5</v>
      </c>
      <c r="AN36" s="23">
        <f t="shared" si="8"/>
        <v>6</v>
      </c>
      <c r="AO36" s="23">
        <f t="shared" si="8"/>
        <v>8</v>
      </c>
      <c r="AP36" s="23">
        <f t="shared" si="8"/>
        <v>7</v>
      </c>
      <c r="AQ36" s="23">
        <f t="shared" si="8"/>
        <v>0</v>
      </c>
      <c r="AR36" s="23">
        <f t="shared" si="8"/>
        <v>0</v>
      </c>
      <c r="AS36" s="23">
        <f t="shared" si="8"/>
        <v>0</v>
      </c>
      <c r="AT36" s="23">
        <f t="shared" si="8"/>
        <v>0</v>
      </c>
      <c r="AU36" s="23">
        <f t="shared" si="8"/>
        <v>0</v>
      </c>
      <c r="AV36" s="47" t="s">
        <v>23</v>
      </c>
      <c r="AW36" s="47" t="s">
        <v>23</v>
      </c>
      <c r="AX36" s="47" t="s">
        <v>23</v>
      </c>
      <c r="AY36" s="47" t="s">
        <v>23</v>
      </c>
      <c r="AZ36" s="47" t="s">
        <v>23</v>
      </c>
      <c r="BA36" s="47" t="s">
        <v>23</v>
      </c>
      <c r="BB36" s="47" t="s">
        <v>23</v>
      </c>
      <c r="BC36" s="47" t="s">
        <v>23</v>
      </c>
      <c r="BD36" s="47" t="s">
        <v>23</v>
      </c>
      <c r="BE36" s="23">
        <f t="shared" si="2"/>
        <v>143</v>
      </c>
    </row>
    <row r="37" spans="1:57" ht="15.75" customHeight="1" thickBot="1">
      <c r="A37" s="197"/>
      <c r="B37" s="172" t="s">
        <v>82</v>
      </c>
      <c r="C37" s="190" t="s">
        <v>162</v>
      </c>
      <c r="D37" s="25" t="s">
        <v>22</v>
      </c>
      <c r="E37" s="118">
        <v>4</v>
      </c>
      <c r="F37" s="118">
        <v>4</v>
      </c>
      <c r="G37" s="118">
        <v>4</v>
      </c>
      <c r="H37" s="118">
        <v>4</v>
      </c>
      <c r="I37" s="118">
        <v>4</v>
      </c>
      <c r="J37" s="118">
        <v>4</v>
      </c>
      <c r="K37" s="118">
        <v>4</v>
      </c>
      <c r="L37" s="118">
        <v>4</v>
      </c>
      <c r="M37" s="118">
        <v>4</v>
      </c>
      <c r="N37" s="118">
        <v>4</v>
      </c>
      <c r="O37" s="118">
        <v>4</v>
      </c>
      <c r="P37" s="118">
        <v>4</v>
      </c>
      <c r="Q37" s="118">
        <v>4</v>
      </c>
      <c r="R37" s="118">
        <v>4</v>
      </c>
      <c r="S37" s="118">
        <v>4</v>
      </c>
      <c r="T37" s="118">
        <v>4</v>
      </c>
      <c r="U37" s="118"/>
      <c r="V37" s="23" t="s">
        <v>23</v>
      </c>
      <c r="W37" s="23" t="s">
        <v>23</v>
      </c>
      <c r="X37" s="118">
        <v>4</v>
      </c>
      <c r="Y37" s="118">
        <v>4</v>
      </c>
      <c r="Z37" s="118">
        <v>4</v>
      </c>
      <c r="AA37" s="118">
        <v>4</v>
      </c>
      <c r="AB37" s="118">
        <v>4</v>
      </c>
      <c r="AC37" s="118">
        <v>4</v>
      </c>
      <c r="AD37" s="118">
        <v>4</v>
      </c>
      <c r="AE37" s="118">
        <v>4</v>
      </c>
      <c r="AF37" s="118">
        <v>4</v>
      </c>
      <c r="AG37" s="118">
        <v>4</v>
      </c>
      <c r="AH37" s="118">
        <v>4</v>
      </c>
      <c r="AI37" s="118">
        <v>4</v>
      </c>
      <c r="AJ37" s="118">
        <v>4</v>
      </c>
      <c r="AK37" s="118">
        <v>4</v>
      </c>
      <c r="AL37" s="118">
        <v>4</v>
      </c>
      <c r="AM37" s="118">
        <v>4</v>
      </c>
      <c r="AN37" s="118">
        <v>8</v>
      </c>
      <c r="AO37" s="118">
        <v>8</v>
      </c>
      <c r="AP37" s="118">
        <v>8</v>
      </c>
      <c r="AQ37" s="26"/>
      <c r="AR37" s="26"/>
      <c r="AS37" s="26"/>
      <c r="AT37" s="141" t="s">
        <v>122</v>
      </c>
      <c r="AU37" s="141"/>
      <c r="AV37" s="46" t="s">
        <v>23</v>
      </c>
      <c r="AW37" s="46" t="s">
        <v>23</v>
      </c>
      <c r="AX37" s="46" t="s">
        <v>23</v>
      </c>
      <c r="AY37" s="46" t="s">
        <v>23</v>
      </c>
      <c r="AZ37" s="46" t="s">
        <v>23</v>
      </c>
      <c r="BA37" s="46" t="s">
        <v>23</v>
      </c>
      <c r="BB37" s="46" t="s">
        <v>23</v>
      </c>
      <c r="BC37" s="46" t="s">
        <v>23</v>
      </c>
      <c r="BD37" s="46" t="s">
        <v>23</v>
      </c>
      <c r="BE37" s="23">
        <f t="shared" si="2"/>
        <v>152</v>
      </c>
    </row>
    <row r="38" spans="1:57" ht="13.5" customHeight="1" thickBot="1">
      <c r="A38" s="197"/>
      <c r="B38" s="243"/>
      <c r="C38" s="252"/>
      <c r="D38" s="25" t="s">
        <v>24</v>
      </c>
      <c r="E38" s="115">
        <v>2</v>
      </c>
      <c r="F38" s="115">
        <v>2</v>
      </c>
      <c r="G38" s="115">
        <v>2</v>
      </c>
      <c r="H38" s="115">
        <v>2</v>
      </c>
      <c r="I38" s="115">
        <v>2</v>
      </c>
      <c r="J38" s="115">
        <v>2</v>
      </c>
      <c r="K38" s="115">
        <v>2</v>
      </c>
      <c r="L38" s="115">
        <v>2</v>
      </c>
      <c r="M38" s="115">
        <v>2</v>
      </c>
      <c r="N38" s="115">
        <v>2</v>
      </c>
      <c r="O38" s="115">
        <v>2</v>
      </c>
      <c r="P38" s="115">
        <v>2</v>
      </c>
      <c r="Q38" s="115">
        <v>2</v>
      </c>
      <c r="R38" s="115">
        <v>2</v>
      </c>
      <c r="S38" s="115">
        <v>2</v>
      </c>
      <c r="T38" s="115">
        <v>2</v>
      </c>
      <c r="U38" s="115"/>
      <c r="V38" s="23" t="s">
        <v>23</v>
      </c>
      <c r="W38" s="23" t="s">
        <v>23</v>
      </c>
      <c r="X38" s="116">
        <v>2</v>
      </c>
      <c r="Y38" s="116">
        <v>2</v>
      </c>
      <c r="Z38" s="116">
        <v>2</v>
      </c>
      <c r="AA38" s="116">
        <v>2</v>
      </c>
      <c r="AB38" s="116">
        <v>2</v>
      </c>
      <c r="AC38" s="116">
        <v>2</v>
      </c>
      <c r="AD38" s="116">
        <v>2</v>
      </c>
      <c r="AE38" s="116">
        <v>2</v>
      </c>
      <c r="AF38" s="116">
        <v>2</v>
      </c>
      <c r="AG38" s="116">
        <v>2</v>
      </c>
      <c r="AH38" s="116">
        <v>2</v>
      </c>
      <c r="AI38" s="116">
        <v>2</v>
      </c>
      <c r="AJ38" s="116">
        <v>2</v>
      </c>
      <c r="AK38" s="116">
        <v>2</v>
      </c>
      <c r="AL38" s="116">
        <v>2</v>
      </c>
      <c r="AM38" s="116">
        <v>2</v>
      </c>
      <c r="AN38" s="116">
        <v>4</v>
      </c>
      <c r="AO38" s="116">
        <v>4</v>
      </c>
      <c r="AP38" s="116">
        <v>4</v>
      </c>
      <c r="AQ38" s="25"/>
      <c r="AR38" s="25"/>
      <c r="AS38" s="25"/>
      <c r="AT38" s="125"/>
      <c r="AU38" s="125"/>
      <c r="AV38" s="46" t="s">
        <v>23</v>
      </c>
      <c r="AW38" s="46" t="s">
        <v>23</v>
      </c>
      <c r="AX38" s="46" t="s">
        <v>23</v>
      </c>
      <c r="AY38" s="46" t="s">
        <v>23</v>
      </c>
      <c r="AZ38" s="46" t="s">
        <v>23</v>
      </c>
      <c r="BA38" s="46" t="s">
        <v>23</v>
      </c>
      <c r="BB38" s="46" t="s">
        <v>23</v>
      </c>
      <c r="BC38" s="46" t="s">
        <v>23</v>
      </c>
      <c r="BD38" s="46" t="s">
        <v>23</v>
      </c>
      <c r="BE38" s="67">
        <f t="shared" si="2"/>
        <v>76</v>
      </c>
    </row>
    <row r="39" spans="1:57" ht="15.75" customHeight="1" thickBot="1">
      <c r="A39" s="197"/>
      <c r="B39" s="172" t="s">
        <v>83</v>
      </c>
      <c r="C39" s="256" t="s">
        <v>142</v>
      </c>
      <c r="D39" s="25" t="s">
        <v>22</v>
      </c>
      <c r="E39" s="118">
        <v>2</v>
      </c>
      <c r="F39" s="118"/>
      <c r="G39" s="118">
        <v>2</v>
      </c>
      <c r="H39" s="118"/>
      <c r="I39" s="118">
        <v>2</v>
      </c>
      <c r="J39" s="118"/>
      <c r="K39" s="118">
        <v>2</v>
      </c>
      <c r="L39" s="118"/>
      <c r="M39" s="118">
        <v>2</v>
      </c>
      <c r="N39" s="118"/>
      <c r="O39" s="118">
        <v>2</v>
      </c>
      <c r="P39" s="118"/>
      <c r="Q39" s="118">
        <v>2</v>
      </c>
      <c r="R39" s="118"/>
      <c r="S39" s="118">
        <v>2</v>
      </c>
      <c r="T39" s="118"/>
      <c r="U39" s="118"/>
      <c r="V39" s="23" t="s">
        <v>23</v>
      </c>
      <c r="W39" s="139" t="s">
        <v>23</v>
      </c>
      <c r="X39" s="122">
        <v>2</v>
      </c>
      <c r="Y39" s="122">
        <v>2</v>
      </c>
      <c r="Z39" s="122">
        <v>2</v>
      </c>
      <c r="AA39" s="122">
        <v>2</v>
      </c>
      <c r="AB39" s="122">
        <v>2</v>
      </c>
      <c r="AC39" s="122">
        <v>2</v>
      </c>
      <c r="AD39" s="122">
        <v>2</v>
      </c>
      <c r="AE39" s="122">
        <v>2</v>
      </c>
      <c r="AF39" s="122">
        <v>2</v>
      </c>
      <c r="AG39" s="122">
        <v>2</v>
      </c>
      <c r="AH39" s="122">
        <v>2</v>
      </c>
      <c r="AI39" s="122">
        <v>2</v>
      </c>
      <c r="AJ39" s="122">
        <v>2</v>
      </c>
      <c r="AK39" s="122">
        <v>2</v>
      </c>
      <c r="AL39" s="122">
        <v>4</v>
      </c>
      <c r="AM39" s="122">
        <v>2</v>
      </c>
      <c r="AN39" s="122">
        <v>2</v>
      </c>
      <c r="AO39" s="122">
        <v>4</v>
      </c>
      <c r="AP39" s="122">
        <v>4</v>
      </c>
      <c r="AQ39" s="25"/>
      <c r="AR39" s="25"/>
      <c r="AS39" s="25"/>
      <c r="AT39" s="141"/>
      <c r="AU39" s="141"/>
      <c r="AV39" s="46" t="s">
        <v>23</v>
      </c>
      <c r="AW39" s="46" t="s">
        <v>23</v>
      </c>
      <c r="AX39" s="46" t="s">
        <v>23</v>
      </c>
      <c r="AY39" s="46" t="s">
        <v>23</v>
      </c>
      <c r="AZ39" s="46" t="s">
        <v>23</v>
      </c>
      <c r="BA39" s="46" t="s">
        <v>23</v>
      </c>
      <c r="BB39" s="46" t="s">
        <v>23</v>
      </c>
      <c r="BC39" s="46" t="s">
        <v>23</v>
      </c>
      <c r="BD39" s="46" t="s">
        <v>23</v>
      </c>
      <c r="BE39" s="23">
        <f t="shared" si="2"/>
        <v>60</v>
      </c>
    </row>
    <row r="40" spans="1:57" ht="15.75" customHeight="1" thickBot="1">
      <c r="A40" s="197"/>
      <c r="B40" s="180"/>
      <c r="C40" s="257"/>
      <c r="D40" s="25" t="s">
        <v>24</v>
      </c>
      <c r="E40" s="115">
        <v>1</v>
      </c>
      <c r="F40" s="115"/>
      <c r="G40" s="115">
        <v>1</v>
      </c>
      <c r="H40" s="115"/>
      <c r="I40" s="115">
        <v>1</v>
      </c>
      <c r="J40" s="115"/>
      <c r="K40" s="115">
        <v>1</v>
      </c>
      <c r="L40" s="115"/>
      <c r="M40" s="115">
        <v>1</v>
      </c>
      <c r="N40" s="115"/>
      <c r="O40" s="115">
        <v>1</v>
      </c>
      <c r="P40" s="115"/>
      <c r="Q40" s="115">
        <v>1</v>
      </c>
      <c r="R40" s="115"/>
      <c r="S40" s="115">
        <v>1</v>
      </c>
      <c r="T40" s="115"/>
      <c r="U40" s="115"/>
      <c r="V40" s="23" t="s">
        <v>23</v>
      </c>
      <c r="W40" s="23" t="s">
        <v>23</v>
      </c>
      <c r="X40" s="116">
        <v>1</v>
      </c>
      <c r="Y40" s="116">
        <v>1</v>
      </c>
      <c r="Z40" s="116">
        <v>1</v>
      </c>
      <c r="AA40" s="116">
        <v>1</v>
      </c>
      <c r="AB40" s="116">
        <v>1</v>
      </c>
      <c r="AC40" s="116">
        <v>1</v>
      </c>
      <c r="AD40" s="116">
        <v>1</v>
      </c>
      <c r="AE40" s="116">
        <v>1</v>
      </c>
      <c r="AF40" s="116">
        <v>1</v>
      </c>
      <c r="AG40" s="116">
        <v>1</v>
      </c>
      <c r="AH40" s="116">
        <v>1</v>
      </c>
      <c r="AI40" s="116">
        <v>1</v>
      </c>
      <c r="AJ40" s="116">
        <v>1</v>
      </c>
      <c r="AK40" s="116">
        <v>1</v>
      </c>
      <c r="AL40" s="116">
        <v>2</v>
      </c>
      <c r="AM40" s="116">
        <v>1</v>
      </c>
      <c r="AN40" s="116">
        <v>1</v>
      </c>
      <c r="AO40" s="116">
        <v>2</v>
      </c>
      <c r="AP40" s="116">
        <v>2</v>
      </c>
      <c r="AQ40" s="25"/>
      <c r="AR40" s="25"/>
      <c r="AS40" s="25"/>
      <c r="AT40" s="122"/>
      <c r="AU40" s="122"/>
      <c r="AV40" s="46" t="s">
        <v>23</v>
      </c>
      <c r="AW40" s="46" t="s">
        <v>23</v>
      </c>
      <c r="AX40" s="46" t="s">
        <v>23</v>
      </c>
      <c r="AY40" s="46" t="s">
        <v>23</v>
      </c>
      <c r="AZ40" s="46" t="s">
        <v>23</v>
      </c>
      <c r="BA40" s="46" t="s">
        <v>23</v>
      </c>
      <c r="BB40" s="46" t="s">
        <v>23</v>
      </c>
      <c r="BC40" s="46" t="s">
        <v>23</v>
      </c>
      <c r="BD40" s="46" t="s">
        <v>23</v>
      </c>
      <c r="BE40" s="67">
        <f t="shared" si="2"/>
        <v>30</v>
      </c>
    </row>
    <row r="41" spans="1:57" ht="15.75" customHeight="1" thickBot="1">
      <c r="A41" s="197"/>
      <c r="B41" s="172" t="s">
        <v>111</v>
      </c>
      <c r="C41" s="256" t="s">
        <v>135</v>
      </c>
      <c r="D41" s="25" t="s">
        <v>22</v>
      </c>
      <c r="E41" s="118">
        <v>2</v>
      </c>
      <c r="F41" s="118">
        <v>2</v>
      </c>
      <c r="G41" s="118">
        <v>2</v>
      </c>
      <c r="H41" s="118">
        <v>2</v>
      </c>
      <c r="I41" s="118">
        <v>2</v>
      </c>
      <c r="J41" s="118">
        <v>2</v>
      </c>
      <c r="K41" s="118">
        <v>2</v>
      </c>
      <c r="L41" s="118">
        <v>2</v>
      </c>
      <c r="M41" s="118">
        <v>2</v>
      </c>
      <c r="N41" s="118">
        <v>2</v>
      </c>
      <c r="O41" s="118">
        <v>2</v>
      </c>
      <c r="P41" s="118">
        <v>2</v>
      </c>
      <c r="Q41" s="118">
        <v>2</v>
      </c>
      <c r="R41" s="118">
        <v>2</v>
      </c>
      <c r="S41" s="118">
        <v>2</v>
      </c>
      <c r="T41" s="118">
        <v>2</v>
      </c>
      <c r="U41" s="118"/>
      <c r="V41" s="23" t="s">
        <v>23</v>
      </c>
      <c r="W41" s="23" t="s">
        <v>23</v>
      </c>
      <c r="X41" s="122">
        <v>2</v>
      </c>
      <c r="Y41" s="122">
        <v>2</v>
      </c>
      <c r="Z41" s="122">
        <v>2</v>
      </c>
      <c r="AA41" s="122">
        <v>2</v>
      </c>
      <c r="AB41" s="122">
        <v>2</v>
      </c>
      <c r="AC41" s="122">
        <v>2</v>
      </c>
      <c r="AD41" s="122">
        <v>2</v>
      </c>
      <c r="AE41" s="122">
        <v>2</v>
      </c>
      <c r="AF41" s="122">
        <v>2</v>
      </c>
      <c r="AG41" s="122">
        <v>2</v>
      </c>
      <c r="AH41" s="122">
        <v>2</v>
      </c>
      <c r="AI41" s="122">
        <v>2</v>
      </c>
      <c r="AJ41" s="122">
        <v>2</v>
      </c>
      <c r="AK41" s="122">
        <v>2</v>
      </c>
      <c r="AL41" s="122">
        <v>2</v>
      </c>
      <c r="AM41" s="122">
        <v>2</v>
      </c>
      <c r="AN41" s="122">
        <v>4</v>
      </c>
      <c r="AO41" s="122">
        <v>4</v>
      </c>
      <c r="AP41" s="122">
        <v>4</v>
      </c>
      <c r="AQ41" s="25"/>
      <c r="AR41" s="25"/>
      <c r="AS41" s="25"/>
      <c r="AT41" s="122"/>
      <c r="AU41" s="141" t="s">
        <v>122</v>
      </c>
      <c r="AV41" s="46" t="s">
        <v>23</v>
      </c>
      <c r="AW41" s="46" t="s">
        <v>23</v>
      </c>
      <c r="AX41" s="46" t="s">
        <v>23</v>
      </c>
      <c r="AY41" s="46" t="s">
        <v>23</v>
      </c>
      <c r="AZ41" s="46" t="s">
        <v>23</v>
      </c>
      <c r="BA41" s="46" t="s">
        <v>23</v>
      </c>
      <c r="BB41" s="46" t="s">
        <v>23</v>
      </c>
      <c r="BC41" s="46" t="s">
        <v>23</v>
      </c>
      <c r="BD41" s="46" t="s">
        <v>23</v>
      </c>
      <c r="BE41" s="23">
        <f t="shared" si="2"/>
        <v>76</v>
      </c>
    </row>
    <row r="42" spans="1:57" ht="13.5" customHeight="1" thickBot="1">
      <c r="A42" s="197"/>
      <c r="B42" s="180"/>
      <c r="C42" s="257"/>
      <c r="D42" s="25" t="s">
        <v>24</v>
      </c>
      <c r="E42" s="115">
        <v>1</v>
      </c>
      <c r="F42" s="115">
        <v>1</v>
      </c>
      <c r="G42" s="115">
        <v>1</v>
      </c>
      <c r="H42" s="115">
        <v>1</v>
      </c>
      <c r="I42" s="115">
        <v>1</v>
      </c>
      <c r="J42" s="115">
        <v>1</v>
      </c>
      <c r="K42" s="115">
        <v>1</v>
      </c>
      <c r="L42" s="115">
        <v>1</v>
      </c>
      <c r="M42" s="115">
        <v>1</v>
      </c>
      <c r="N42" s="115">
        <v>1</v>
      </c>
      <c r="O42" s="115">
        <v>1</v>
      </c>
      <c r="P42" s="115">
        <v>1</v>
      </c>
      <c r="Q42" s="115">
        <v>1</v>
      </c>
      <c r="R42" s="115">
        <v>1</v>
      </c>
      <c r="S42" s="115">
        <v>1</v>
      </c>
      <c r="T42" s="115">
        <v>1</v>
      </c>
      <c r="U42" s="115"/>
      <c r="V42" s="23" t="s">
        <v>23</v>
      </c>
      <c r="W42" s="23" t="s">
        <v>23</v>
      </c>
      <c r="X42" s="116">
        <v>1</v>
      </c>
      <c r="Y42" s="116">
        <v>1</v>
      </c>
      <c r="Z42" s="116">
        <v>1</v>
      </c>
      <c r="AA42" s="116">
        <v>1</v>
      </c>
      <c r="AB42" s="116">
        <v>1</v>
      </c>
      <c r="AC42" s="116">
        <v>1</v>
      </c>
      <c r="AD42" s="116">
        <v>1</v>
      </c>
      <c r="AE42" s="116">
        <v>1</v>
      </c>
      <c r="AF42" s="116">
        <v>1</v>
      </c>
      <c r="AG42" s="116">
        <v>1</v>
      </c>
      <c r="AH42" s="116">
        <v>1</v>
      </c>
      <c r="AI42" s="116">
        <v>1</v>
      </c>
      <c r="AJ42" s="116">
        <v>1</v>
      </c>
      <c r="AK42" s="116">
        <v>1</v>
      </c>
      <c r="AL42" s="116">
        <v>1</v>
      </c>
      <c r="AM42" s="116">
        <v>2</v>
      </c>
      <c r="AN42" s="116">
        <v>1</v>
      </c>
      <c r="AO42" s="116">
        <v>2</v>
      </c>
      <c r="AP42" s="116">
        <v>1</v>
      </c>
      <c r="AQ42" s="25"/>
      <c r="AR42" s="25"/>
      <c r="AS42" s="25"/>
      <c r="AT42" s="122"/>
      <c r="AU42" s="122"/>
      <c r="AV42" s="46" t="s">
        <v>23</v>
      </c>
      <c r="AW42" s="46" t="s">
        <v>23</v>
      </c>
      <c r="AX42" s="46" t="s">
        <v>23</v>
      </c>
      <c r="AY42" s="46" t="s">
        <v>23</v>
      </c>
      <c r="AZ42" s="46" t="s">
        <v>23</v>
      </c>
      <c r="BA42" s="46" t="s">
        <v>23</v>
      </c>
      <c r="BB42" s="46" t="s">
        <v>23</v>
      </c>
      <c r="BC42" s="46" t="s">
        <v>23</v>
      </c>
      <c r="BD42" s="46" t="s">
        <v>23</v>
      </c>
      <c r="BE42" s="67">
        <f t="shared" si="2"/>
        <v>37</v>
      </c>
    </row>
    <row r="43" spans="1:57" ht="15" customHeight="1" thickBot="1">
      <c r="A43" s="197"/>
      <c r="B43" s="238" t="s">
        <v>103</v>
      </c>
      <c r="C43" s="167" t="s">
        <v>104</v>
      </c>
      <c r="D43" s="46" t="s">
        <v>22</v>
      </c>
      <c r="E43" s="47">
        <f>SUM(E45)</f>
        <v>0</v>
      </c>
      <c r="F43" s="47">
        <f aca="true" t="shared" si="9" ref="F43:AU43">SUM(F45)</f>
        <v>0</v>
      </c>
      <c r="G43" s="47">
        <f t="shared" si="9"/>
        <v>0</v>
      </c>
      <c r="H43" s="47">
        <f t="shared" si="9"/>
        <v>0</v>
      </c>
      <c r="I43" s="47">
        <f t="shared" si="9"/>
        <v>0</v>
      </c>
      <c r="J43" s="47">
        <f t="shared" si="9"/>
        <v>0</v>
      </c>
      <c r="K43" s="47">
        <f t="shared" si="9"/>
        <v>0</v>
      </c>
      <c r="L43" s="47">
        <f t="shared" si="9"/>
        <v>0</v>
      </c>
      <c r="M43" s="47">
        <f t="shared" si="9"/>
        <v>0</v>
      </c>
      <c r="N43" s="47">
        <f t="shared" si="9"/>
        <v>0</v>
      </c>
      <c r="O43" s="47">
        <f t="shared" si="9"/>
        <v>0</v>
      </c>
      <c r="P43" s="47">
        <f t="shared" si="9"/>
        <v>0</v>
      </c>
      <c r="Q43" s="47">
        <f t="shared" si="9"/>
        <v>0</v>
      </c>
      <c r="R43" s="47">
        <f t="shared" si="9"/>
        <v>0</v>
      </c>
      <c r="S43" s="47">
        <f t="shared" si="9"/>
        <v>0</v>
      </c>
      <c r="T43" s="47">
        <f t="shared" si="9"/>
        <v>0</v>
      </c>
      <c r="U43" s="47">
        <f t="shared" si="9"/>
        <v>0</v>
      </c>
      <c r="V43" s="23" t="s">
        <v>23</v>
      </c>
      <c r="W43" s="23" t="s">
        <v>23</v>
      </c>
      <c r="X43" s="47">
        <f t="shared" si="9"/>
        <v>2</v>
      </c>
      <c r="Y43" s="47">
        <f t="shared" si="9"/>
        <v>2</v>
      </c>
      <c r="Z43" s="47">
        <f t="shared" si="9"/>
        <v>2</v>
      </c>
      <c r="AA43" s="47">
        <f t="shared" si="9"/>
        <v>2</v>
      </c>
      <c r="AB43" s="47">
        <f t="shared" si="9"/>
        <v>2</v>
      </c>
      <c r="AC43" s="47">
        <f t="shared" si="9"/>
        <v>2</v>
      </c>
      <c r="AD43" s="47">
        <f t="shared" si="9"/>
        <v>2</v>
      </c>
      <c r="AE43" s="47">
        <f t="shared" si="9"/>
        <v>2</v>
      </c>
      <c r="AF43" s="47">
        <f t="shared" si="9"/>
        <v>2</v>
      </c>
      <c r="AG43" s="47">
        <f t="shared" si="9"/>
        <v>2</v>
      </c>
      <c r="AH43" s="47">
        <f t="shared" si="9"/>
        <v>2</v>
      </c>
      <c r="AI43" s="47">
        <f t="shared" si="9"/>
        <v>2</v>
      </c>
      <c r="AJ43" s="47">
        <f t="shared" si="9"/>
        <v>2</v>
      </c>
      <c r="AK43" s="47">
        <f t="shared" si="9"/>
        <v>2</v>
      </c>
      <c r="AL43" s="47">
        <f t="shared" si="9"/>
        <v>2</v>
      </c>
      <c r="AM43" s="47">
        <f t="shared" si="9"/>
        <v>4</v>
      </c>
      <c r="AN43" s="47">
        <f t="shared" si="9"/>
        <v>0</v>
      </c>
      <c r="AO43" s="47">
        <f t="shared" si="9"/>
        <v>0</v>
      </c>
      <c r="AP43" s="47">
        <f t="shared" si="9"/>
        <v>0</v>
      </c>
      <c r="AQ43" s="47">
        <f t="shared" si="9"/>
        <v>0</v>
      </c>
      <c r="AR43" s="47">
        <f t="shared" si="9"/>
        <v>0</v>
      </c>
      <c r="AS43" s="47">
        <f t="shared" si="9"/>
        <v>0</v>
      </c>
      <c r="AT43" s="47">
        <f>SUM(AT45)</f>
        <v>0</v>
      </c>
      <c r="AU43" s="47">
        <f t="shared" si="9"/>
        <v>0</v>
      </c>
      <c r="AV43" s="46" t="s">
        <v>23</v>
      </c>
      <c r="AW43" s="46" t="s">
        <v>23</v>
      </c>
      <c r="AX43" s="46" t="s">
        <v>23</v>
      </c>
      <c r="AY43" s="46" t="s">
        <v>23</v>
      </c>
      <c r="AZ43" s="46" t="s">
        <v>23</v>
      </c>
      <c r="BA43" s="46" t="s">
        <v>23</v>
      </c>
      <c r="BB43" s="46" t="s">
        <v>23</v>
      </c>
      <c r="BC43" s="46" t="s">
        <v>23</v>
      </c>
      <c r="BD43" s="46" t="s">
        <v>23</v>
      </c>
      <c r="BE43" s="23">
        <f aca="true" t="shared" si="10" ref="BE43:BE58">SUM(E43:U43,X43:AU43)</f>
        <v>34</v>
      </c>
    </row>
    <row r="44" spans="1:57" ht="15.75" customHeight="1" thickBot="1">
      <c r="A44" s="197"/>
      <c r="B44" s="239"/>
      <c r="C44" s="168"/>
      <c r="D44" s="46" t="s">
        <v>24</v>
      </c>
      <c r="E44" s="47">
        <f>SUM(E46)</f>
        <v>0</v>
      </c>
      <c r="F44" s="47">
        <f aca="true" t="shared" si="11" ref="F44:AU44">SUM(F46)</f>
        <v>0</v>
      </c>
      <c r="G44" s="47">
        <f t="shared" si="11"/>
        <v>0</v>
      </c>
      <c r="H44" s="47">
        <f t="shared" si="11"/>
        <v>0</v>
      </c>
      <c r="I44" s="47">
        <f t="shared" si="11"/>
        <v>0</v>
      </c>
      <c r="J44" s="47">
        <f t="shared" si="11"/>
        <v>0</v>
      </c>
      <c r="K44" s="47">
        <f t="shared" si="11"/>
        <v>0</v>
      </c>
      <c r="L44" s="47">
        <f t="shared" si="11"/>
        <v>0</v>
      </c>
      <c r="M44" s="47">
        <f t="shared" si="11"/>
        <v>0</v>
      </c>
      <c r="N44" s="47">
        <f t="shared" si="11"/>
        <v>0</v>
      </c>
      <c r="O44" s="47">
        <f t="shared" si="11"/>
        <v>0</v>
      </c>
      <c r="P44" s="47">
        <f t="shared" si="11"/>
        <v>0</v>
      </c>
      <c r="Q44" s="47">
        <f t="shared" si="11"/>
        <v>0</v>
      </c>
      <c r="R44" s="47">
        <f t="shared" si="11"/>
        <v>0</v>
      </c>
      <c r="S44" s="47">
        <f t="shared" si="11"/>
        <v>0</v>
      </c>
      <c r="T44" s="47">
        <f t="shared" si="11"/>
        <v>0</v>
      </c>
      <c r="U44" s="47">
        <f t="shared" si="11"/>
        <v>0</v>
      </c>
      <c r="V44" s="23" t="s">
        <v>23</v>
      </c>
      <c r="W44" s="23" t="s">
        <v>23</v>
      </c>
      <c r="X44" s="47">
        <f t="shared" si="11"/>
        <v>1</v>
      </c>
      <c r="Y44" s="47">
        <f t="shared" si="11"/>
        <v>1</v>
      </c>
      <c r="Z44" s="47">
        <f t="shared" si="11"/>
        <v>1</v>
      </c>
      <c r="AA44" s="47">
        <f t="shared" si="11"/>
        <v>1</v>
      </c>
      <c r="AB44" s="47">
        <f t="shared" si="11"/>
        <v>1</v>
      </c>
      <c r="AC44" s="47">
        <f t="shared" si="11"/>
        <v>1</v>
      </c>
      <c r="AD44" s="47">
        <f t="shared" si="11"/>
        <v>1</v>
      </c>
      <c r="AE44" s="47">
        <f t="shared" si="11"/>
        <v>1</v>
      </c>
      <c r="AF44" s="47">
        <f t="shared" si="11"/>
        <v>1</v>
      </c>
      <c r="AG44" s="47">
        <f t="shared" si="11"/>
        <v>1</v>
      </c>
      <c r="AH44" s="47">
        <f t="shared" si="11"/>
        <v>1</v>
      </c>
      <c r="AI44" s="47">
        <f t="shared" si="11"/>
        <v>1</v>
      </c>
      <c r="AJ44" s="47">
        <f t="shared" si="11"/>
        <v>1</v>
      </c>
      <c r="AK44" s="47">
        <f t="shared" si="11"/>
        <v>1</v>
      </c>
      <c r="AL44" s="47">
        <f t="shared" si="11"/>
        <v>1</v>
      </c>
      <c r="AM44" s="47">
        <f t="shared" si="11"/>
        <v>2</v>
      </c>
      <c r="AN44" s="47">
        <f t="shared" si="11"/>
        <v>0</v>
      </c>
      <c r="AO44" s="47">
        <f t="shared" si="11"/>
        <v>0</v>
      </c>
      <c r="AP44" s="47">
        <f t="shared" si="11"/>
        <v>0</v>
      </c>
      <c r="AQ44" s="47">
        <f t="shared" si="11"/>
        <v>0</v>
      </c>
      <c r="AR44" s="47">
        <f t="shared" si="11"/>
        <v>0</v>
      </c>
      <c r="AS44" s="47">
        <f t="shared" si="11"/>
        <v>0</v>
      </c>
      <c r="AT44" s="47">
        <f t="shared" si="11"/>
        <v>0</v>
      </c>
      <c r="AU44" s="47">
        <f t="shared" si="11"/>
        <v>0</v>
      </c>
      <c r="AV44" s="46" t="s">
        <v>23</v>
      </c>
      <c r="AW44" s="46" t="s">
        <v>23</v>
      </c>
      <c r="AX44" s="46" t="s">
        <v>23</v>
      </c>
      <c r="AY44" s="46" t="s">
        <v>23</v>
      </c>
      <c r="AZ44" s="46" t="s">
        <v>23</v>
      </c>
      <c r="BA44" s="46" t="s">
        <v>23</v>
      </c>
      <c r="BB44" s="46" t="s">
        <v>23</v>
      </c>
      <c r="BC44" s="46" t="s">
        <v>23</v>
      </c>
      <c r="BD44" s="46" t="s">
        <v>23</v>
      </c>
      <c r="BE44" s="23">
        <f t="shared" si="10"/>
        <v>17</v>
      </c>
    </row>
    <row r="45" spans="1:57" ht="16.5" customHeight="1" thickBot="1">
      <c r="A45" s="197"/>
      <c r="B45" s="172" t="s">
        <v>143</v>
      </c>
      <c r="C45" s="174" t="s">
        <v>115</v>
      </c>
      <c r="D45" s="25" t="s">
        <v>22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3" t="s">
        <v>23</v>
      </c>
      <c r="W45" s="23" t="s">
        <v>23</v>
      </c>
      <c r="X45" s="122">
        <v>2</v>
      </c>
      <c r="Y45" s="122">
        <v>2</v>
      </c>
      <c r="Z45" s="122">
        <v>2</v>
      </c>
      <c r="AA45" s="122">
        <v>2</v>
      </c>
      <c r="AB45" s="122">
        <v>2</v>
      </c>
      <c r="AC45" s="122">
        <v>2</v>
      </c>
      <c r="AD45" s="122">
        <v>2</v>
      </c>
      <c r="AE45" s="122">
        <v>2</v>
      </c>
      <c r="AF45" s="122">
        <v>2</v>
      </c>
      <c r="AG45" s="122">
        <v>2</v>
      </c>
      <c r="AH45" s="122">
        <v>2</v>
      </c>
      <c r="AI45" s="122">
        <v>2</v>
      </c>
      <c r="AJ45" s="122">
        <v>2</v>
      </c>
      <c r="AK45" s="122">
        <v>2</v>
      </c>
      <c r="AL45" s="122">
        <v>2</v>
      </c>
      <c r="AM45" s="122">
        <v>4</v>
      </c>
      <c r="AN45" s="25"/>
      <c r="AO45" s="25"/>
      <c r="AP45" s="25"/>
      <c r="AQ45" s="25"/>
      <c r="AR45" s="25"/>
      <c r="AS45" s="25"/>
      <c r="AT45" s="27"/>
      <c r="AU45" s="27"/>
      <c r="AV45" s="46" t="s">
        <v>23</v>
      </c>
      <c r="AW45" s="46" t="s">
        <v>23</v>
      </c>
      <c r="AX45" s="46" t="s">
        <v>23</v>
      </c>
      <c r="AY45" s="46" t="s">
        <v>23</v>
      </c>
      <c r="AZ45" s="46" t="s">
        <v>23</v>
      </c>
      <c r="BA45" s="46" t="s">
        <v>23</v>
      </c>
      <c r="BB45" s="46" t="s">
        <v>23</v>
      </c>
      <c r="BC45" s="46" t="s">
        <v>23</v>
      </c>
      <c r="BD45" s="46" t="s">
        <v>23</v>
      </c>
      <c r="BE45" s="23">
        <f t="shared" si="10"/>
        <v>34</v>
      </c>
    </row>
    <row r="46" spans="1:57" ht="16.5" customHeight="1" thickBot="1">
      <c r="A46" s="197"/>
      <c r="B46" s="180"/>
      <c r="C46" s="181"/>
      <c r="D46" s="25" t="s">
        <v>24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3" t="s">
        <v>23</v>
      </c>
      <c r="W46" s="23" t="s">
        <v>23</v>
      </c>
      <c r="X46" s="116">
        <v>1</v>
      </c>
      <c r="Y46" s="116">
        <v>1</v>
      </c>
      <c r="Z46" s="116">
        <v>1</v>
      </c>
      <c r="AA46" s="116">
        <v>1</v>
      </c>
      <c r="AB46" s="116">
        <v>1</v>
      </c>
      <c r="AC46" s="116">
        <v>1</v>
      </c>
      <c r="AD46" s="116">
        <v>1</v>
      </c>
      <c r="AE46" s="116">
        <v>1</v>
      </c>
      <c r="AF46" s="116">
        <v>1</v>
      </c>
      <c r="AG46" s="116">
        <v>1</v>
      </c>
      <c r="AH46" s="116">
        <v>1</v>
      </c>
      <c r="AI46" s="116">
        <v>1</v>
      </c>
      <c r="AJ46" s="116">
        <v>1</v>
      </c>
      <c r="AK46" s="116">
        <v>1</v>
      </c>
      <c r="AL46" s="116">
        <v>1</v>
      </c>
      <c r="AM46" s="116">
        <v>2</v>
      </c>
      <c r="AN46" s="25"/>
      <c r="AO46" s="25"/>
      <c r="AP46" s="25"/>
      <c r="AQ46" s="25"/>
      <c r="AR46" s="25"/>
      <c r="AS46" s="25"/>
      <c r="AT46" s="27"/>
      <c r="AU46" s="27"/>
      <c r="AV46" s="46" t="s">
        <v>23</v>
      </c>
      <c r="AW46" s="46" t="s">
        <v>23</v>
      </c>
      <c r="AX46" s="46" t="s">
        <v>23</v>
      </c>
      <c r="AY46" s="46" t="s">
        <v>23</v>
      </c>
      <c r="AZ46" s="46" t="s">
        <v>23</v>
      </c>
      <c r="BA46" s="46" t="s">
        <v>23</v>
      </c>
      <c r="BB46" s="46" t="s">
        <v>23</v>
      </c>
      <c r="BC46" s="46" t="s">
        <v>23</v>
      </c>
      <c r="BD46" s="46" t="s">
        <v>23</v>
      </c>
      <c r="BE46" s="63">
        <f t="shared" si="10"/>
        <v>17</v>
      </c>
    </row>
    <row r="47" spans="1:57" ht="16.5" customHeight="1" thickBot="1">
      <c r="A47" s="197"/>
      <c r="B47" s="227" t="s">
        <v>30</v>
      </c>
      <c r="C47" s="229" t="s">
        <v>31</v>
      </c>
      <c r="D47" s="48" t="s">
        <v>22</v>
      </c>
      <c r="E47" s="49">
        <f>SUM(E49)</f>
        <v>2</v>
      </c>
      <c r="F47" s="49">
        <f aca="true" t="shared" si="12" ref="F47:AU47">SUM(F49)</f>
        <v>6</v>
      </c>
      <c r="G47" s="49">
        <f t="shared" si="12"/>
        <v>2</v>
      </c>
      <c r="H47" s="49">
        <f t="shared" si="12"/>
        <v>6</v>
      </c>
      <c r="I47" s="49">
        <f t="shared" si="12"/>
        <v>2</v>
      </c>
      <c r="J47" s="49">
        <f t="shared" si="12"/>
        <v>6</v>
      </c>
      <c r="K47" s="49">
        <f t="shared" si="12"/>
        <v>2</v>
      </c>
      <c r="L47" s="49">
        <f t="shared" si="12"/>
        <v>6</v>
      </c>
      <c r="M47" s="49">
        <f t="shared" si="12"/>
        <v>2</v>
      </c>
      <c r="N47" s="49">
        <f t="shared" si="12"/>
        <v>6</v>
      </c>
      <c r="O47" s="49">
        <f t="shared" si="12"/>
        <v>2</v>
      </c>
      <c r="P47" s="49">
        <f t="shared" si="12"/>
        <v>6</v>
      </c>
      <c r="Q47" s="49">
        <f t="shared" si="12"/>
        <v>2</v>
      </c>
      <c r="R47" s="49">
        <f t="shared" si="12"/>
        <v>6</v>
      </c>
      <c r="S47" s="49">
        <f t="shared" si="12"/>
        <v>2</v>
      </c>
      <c r="T47" s="49">
        <f t="shared" si="12"/>
        <v>6</v>
      </c>
      <c r="U47" s="49">
        <f t="shared" si="12"/>
        <v>0</v>
      </c>
      <c r="V47" s="23" t="s">
        <v>23</v>
      </c>
      <c r="W47" s="23" t="s">
        <v>23</v>
      </c>
      <c r="X47" s="49">
        <f t="shared" si="12"/>
        <v>0</v>
      </c>
      <c r="Y47" s="49">
        <f t="shared" si="12"/>
        <v>6</v>
      </c>
      <c r="Z47" s="49">
        <f t="shared" si="12"/>
        <v>6</v>
      </c>
      <c r="AA47" s="49">
        <f t="shared" si="12"/>
        <v>6</v>
      </c>
      <c r="AB47" s="49">
        <f t="shared" si="12"/>
        <v>6</v>
      </c>
      <c r="AC47" s="49">
        <f t="shared" si="12"/>
        <v>6</v>
      </c>
      <c r="AD47" s="49">
        <f t="shared" si="12"/>
        <v>6</v>
      </c>
      <c r="AE47" s="49">
        <f t="shared" si="12"/>
        <v>6</v>
      </c>
      <c r="AF47" s="49">
        <f t="shared" si="12"/>
        <v>6</v>
      </c>
      <c r="AG47" s="49">
        <f t="shared" si="12"/>
        <v>6</v>
      </c>
      <c r="AH47" s="49">
        <f t="shared" si="12"/>
        <v>6</v>
      </c>
      <c r="AI47" s="49">
        <f t="shared" si="12"/>
        <v>6</v>
      </c>
      <c r="AJ47" s="49">
        <f t="shared" si="12"/>
        <v>6</v>
      </c>
      <c r="AK47" s="49">
        <f t="shared" si="12"/>
        <v>6</v>
      </c>
      <c r="AL47" s="49">
        <f t="shared" si="12"/>
        <v>6</v>
      </c>
      <c r="AM47" s="49">
        <f t="shared" si="12"/>
        <v>6</v>
      </c>
      <c r="AN47" s="49">
        <f t="shared" si="12"/>
        <v>0</v>
      </c>
      <c r="AO47" s="49">
        <f t="shared" si="12"/>
        <v>0</v>
      </c>
      <c r="AP47" s="49">
        <f t="shared" si="12"/>
        <v>0</v>
      </c>
      <c r="AQ47" s="49">
        <f t="shared" si="12"/>
        <v>36</v>
      </c>
      <c r="AR47" s="49">
        <f t="shared" si="12"/>
        <v>36</v>
      </c>
      <c r="AS47" s="49">
        <f t="shared" si="12"/>
        <v>36</v>
      </c>
      <c r="AT47" s="49">
        <f t="shared" si="12"/>
        <v>0</v>
      </c>
      <c r="AU47" s="49">
        <f t="shared" si="12"/>
        <v>0</v>
      </c>
      <c r="AV47" s="46" t="s">
        <v>23</v>
      </c>
      <c r="AW47" s="46" t="s">
        <v>23</v>
      </c>
      <c r="AX47" s="46" t="s">
        <v>23</v>
      </c>
      <c r="AY47" s="46" t="s">
        <v>23</v>
      </c>
      <c r="AZ47" s="46" t="s">
        <v>23</v>
      </c>
      <c r="BA47" s="46" t="s">
        <v>23</v>
      </c>
      <c r="BB47" s="46" t="s">
        <v>23</v>
      </c>
      <c r="BC47" s="46" t="s">
        <v>23</v>
      </c>
      <c r="BD47" s="46" t="s">
        <v>23</v>
      </c>
      <c r="BE47" s="23">
        <f t="shared" si="10"/>
        <v>262</v>
      </c>
    </row>
    <row r="48" spans="1:57" ht="16.5" customHeight="1" thickBot="1">
      <c r="A48" s="197"/>
      <c r="B48" s="228"/>
      <c r="C48" s="230"/>
      <c r="D48" s="48" t="s">
        <v>24</v>
      </c>
      <c r="E48" s="49">
        <f>SUM(E50)</f>
        <v>1</v>
      </c>
      <c r="F48" s="49">
        <f aca="true" t="shared" si="13" ref="F48:U48">SUM(F50)</f>
        <v>3</v>
      </c>
      <c r="G48" s="49">
        <f t="shared" si="13"/>
        <v>1</v>
      </c>
      <c r="H48" s="49">
        <f t="shared" si="13"/>
        <v>3</v>
      </c>
      <c r="I48" s="49">
        <f t="shared" si="13"/>
        <v>1</v>
      </c>
      <c r="J48" s="49">
        <f t="shared" si="13"/>
        <v>0</v>
      </c>
      <c r="K48" s="49">
        <f t="shared" si="13"/>
        <v>1</v>
      </c>
      <c r="L48" s="49">
        <f t="shared" si="13"/>
        <v>0</v>
      </c>
      <c r="M48" s="49">
        <f t="shared" si="13"/>
        <v>1</v>
      </c>
      <c r="N48" s="49">
        <f t="shared" si="13"/>
        <v>0</v>
      </c>
      <c r="O48" s="49">
        <f t="shared" si="13"/>
        <v>1</v>
      </c>
      <c r="P48" s="49">
        <f t="shared" si="13"/>
        <v>0</v>
      </c>
      <c r="Q48" s="49">
        <f t="shared" si="13"/>
        <v>1</v>
      </c>
      <c r="R48" s="49">
        <f t="shared" si="13"/>
        <v>0</v>
      </c>
      <c r="S48" s="49">
        <f t="shared" si="13"/>
        <v>1</v>
      </c>
      <c r="T48" s="49">
        <f t="shared" si="13"/>
        <v>0</v>
      </c>
      <c r="U48" s="49">
        <f t="shared" si="13"/>
        <v>0</v>
      </c>
      <c r="V48" s="23" t="s">
        <v>23</v>
      </c>
      <c r="W48" s="23" t="s">
        <v>23</v>
      </c>
      <c r="X48" s="49">
        <f aca="true" t="shared" si="14" ref="X48:AU48">SUM(X50)</f>
        <v>0</v>
      </c>
      <c r="Y48" s="49">
        <f t="shared" si="14"/>
        <v>0</v>
      </c>
      <c r="Z48" s="49">
        <f t="shared" si="14"/>
        <v>0</v>
      </c>
      <c r="AA48" s="49">
        <f t="shared" si="14"/>
        <v>0</v>
      </c>
      <c r="AB48" s="49">
        <f t="shared" si="14"/>
        <v>0</v>
      </c>
      <c r="AC48" s="49">
        <f t="shared" si="14"/>
        <v>0</v>
      </c>
      <c r="AD48" s="49">
        <f t="shared" si="14"/>
        <v>0</v>
      </c>
      <c r="AE48" s="49">
        <f t="shared" si="14"/>
        <v>0</v>
      </c>
      <c r="AF48" s="49">
        <f t="shared" si="14"/>
        <v>0</v>
      </c>
      <c r="AG48" s="49">
        <f t="shared" si="14"/>
        <v>0</v>
      </c>
      <c r="AH48" s="49">
        <f t="shared" si="14"/>
        <v>0</v>
      </c>
      <c r="AI48" s="49">
        <f t="shared" si="14"/>
        <v>0</v>
      </c>
      <c r="AJ48" s="49">
        <f t="shared" si="14"/>
        <v>0</v>
      </c>
      <c r="AK48" s="49">
        <f t="shared" si="14"/>
        <v>0</v>
      </c>
      <c r="AL48" s="49">
        <f t="shared" si="14"/>
        <v>0</v>
      </c>
      <c r="AM48" s="49">
        <f t="shared" si="14"/>
        <v>0</v>
      </c>
      <c r="AN48" s="49">
        <f t="shared" si="14"/>
        <v>0</v>
      </c>
      <c r="AO48" s="49">
        <f t="shared" si="14"/>
        <v>0</v>
      </c>
      <c r="AP48" s="49">
        <f t="shared" si="14"/>
        <v>0</v>
      </c>
      <c r="AQ48" s="49">
        <f t="shared" si="14"/>
        <v>0</v>
      </c>
      <c r="AR48" s="49">
        <f t="shared" si="14"/>
        <v>0</v>
      </c>
      <c r="AS48" s="49">
        <f t="shared" si="14"/>
        <v>0</v>
      </c>
      <c r="AT48" s="49">
        <f t="shared" si="14"/>
        <v>0</v>
      </c>
      <c r="AU48" s="49">
        <f t="shared" si="14"/>
        <v>0</v>
      </c>
      <c r="AV48" s="46" t="s">
        <v>23</v>
      </c>
      <c r="AW48" s="46" t="s">
        <v>23</v>
      </c>
      <c r="AX48" s="46" t="s">
        <v>23</v>
      </c>
      <c r="AY48" s="46" t="s">
        <v>23</v>
      </c>
      <c r="AZ48" s="46" t="s">
        <v>23</v>
      </c>
      <c r="BA48" s="46" t="s">
        <v>23</v>
      </c>
      <c r="BB48" s="46" t="s">
        <v>23</v>
      </c>
      <c r="BC48" s="46" t="s">
        <v>23</v>
      </c>
      <c r="BD48" s="46" t="s">
        <v>23</v>
      </c>
      <c r="BE48" s="23">
        <f t="shared" si="10"/>
        <v>14</v>
      </c>
    </row>
    <row r="49" spans="1:57" ht="16.5" customHeight="1" thickBot="1">
      <c r="A49" s="197"/>
      <c r="B49" s="221" t="s">
        <v>107</v>
      </c>
      <c r="C49" s="241" t="s">
        <v>32</v>
      </c>
      <c r="D49" s="25" t="s">
        <v>22</v>
      </c>
      <c r="E49" s="26">
        <f>SUM(E51)</f>
        <v>2</v>
      </c>
      <c r="F49" s="26">
        <f aca="true" t="shared" si="15" ref="F49:U49">SUM(F51)</f>
        <v>6</v>
      </c>
      <c r="G49" s="26">
        <f t="shared" si="15"/>
        <v>2</v>
      </c>
      <c r="H49" s="26">
        <f t="shared" si="15"/>
        <v>6</v>
      </c>
      <c r="I49" s="26">
        <f t="shared" si="15"/>
        <v>2</v>
      </c>
      <c r="J49" s="26">
        <f t="shared" si="15"/>
        <v>6</v>
      </c>
      <c r="K49" s="26">
        <f t="shared" si="15"/>
        <v>2</v>
      </c>
      <c r="L49" s="26">
        <f t="shared" si="15"/>
        <v>6</v>
      </c>
      <c r="M49" s="26">
        <f t="shared" si="15"/>
        <v>2</v>
      </c>
      <c r="N49" s="26">
        <f t="shared" si="15"/>
        <v>6</v>
      </c>
      <c r="O49" s="26">
        <f t="shared" si="15"/>
        <v>2</v>
      </c>
      <c r="P49" s="26">
        <f t="shared" si="15"/>
        <v>6</v>
      </c>
      <c r="Q49" s="26">
        <f t="shared" si="15"/>
        <v>2</v>
      </c>
      <c r="R49" s="26">
        <f t="shared" si="15"/>
        <v>6</v>
      </c>
      <c r="S49" s="26">
        <f t="shared" si="15"/>
        <v>2</v>
      </c>
      <c r="T49" s="26">
        <f t="shared" si="15"/>
        <v>6</v>
      </c>
      <c r="U49" s="26">
        <f t="shared" si="15"/>
        <v>0</v>
      </c>
      <c r="V49" s="23" t="s">
        <v>23</v>
      </c>
      <c r="W49" s="23" t="s">
        <v>23</v>
      </c>
      <c r="X49" s="26">
        <f>SUM(X51)</f>
        <v>0</v>
      </c>
      <c r="Y49" s="26">
        <f aca="true" t="shared" si="16" ref="Y49:AU49">SUM(Y51)</f>
        <v>6</v>
      </c>
      <c r="Z49" s="26">
        <f t="shared" si="16"/>
        <v>6</v>
      </c>
      <c r="AA49" s="26">
        <f t="shared" si="16"/>
        <v>6</v>
      </c>
      <c r="AB49" s="26">
        <f t="shared" si="16"/>
        <v>6</v>
      </c>
      <c r="AC49" s="26">
        <f t="shared" si="16"/>
        <v>6</v>
      </c>
      <c r="AD49" s="26">
        <f t="shared" si="16"/>
        <v>6</v>
      </c>
      <c r="AE49" s="26">
        <f t="shared" si="16"/>
        <v>6</v>
      </c>
      <c r="AF49" s="26">
        <f t="shared" si="16"/>
        <v>6</v>
      </c>
      <c r="AG49" s="26">
        <f t="shared" si="16"/>
        <v>6</v>
      </c>
      <c r="AH49" s="26">
        <f t="shared" si="16"/>
        <v>6</v>
      </c>
      <c r="AI49" s="26">
        <f t="shared" si="16"/>
        <v>6</v>
      </c>
      <c r="AJ49" s="26">
        <f t="shared" si="16"/>
        <v>6</v>
      </c>
      <c r="AK49" s="26">
        <f t="shared" si="16"/>
        <v>6</v>
      </c>
      <c r="AL49" s="26">
        <f t="shared" si="16"/>
        <v>6</v>
      </c>
      <c r="AM49" s="26">
        <f t="shared" si="16"/>
        <v>6</v>
      </c>
      <c r="AN49" s="26">
        <f t="shared" si="16"/>
        <v>0</v>
      </c>
      <c r="AO49" s="26">
        <f t="shared" si="16"/>
        <v>0</v>
      </c>
      <c r="AP49" s="26">
        <f t="shared" si="16"/>
        <v>0</v>
      </c>
      <c r="AQ49" s="26">
        <f t="shared" si="16"/>
        <v>36</v>
      </c>
      <c r="AR49" s="26">
        <f t="shared" si="16"/>
        <v>36</v>
      </c>
      <c r="AS49" s="26">
        <f t="shared" si="16"/>
        <v>36</v>
      </c>
      <c r="AT49" s="26">
        <f t="shared" si="16"/>
        <v>0</v>
      </c>
      <c r="AU49" s="26">
        <f t="shared" si="16"/>
        <v>0</v>
      </c>
      <c r="AV49" s="46" t="s">
        <v>23</v>
      </c>
      <c r="AW49" s="46" t="s">
        <v>23</v>
      </c>
      <c r="AX49" s="46" t="s">
        <v>23</v>
      </c>
      <c r="AY49" s="46" t="s">
        <v>23</v>
      </c>
      <c r="AZ49" s="46" t="s">
        <v>23</v>
      </c>
      <c r="BA49" s="46" t="s">
        <v>23</v>
      </c>
      <c r="BB49" s="46" t="s">
        <v>23</v>
      </c>
      <c r="BC49" s="46" t="s">
        <v>23</v>
      </c>
      <c r="BD49" s="46" t="s">
        <v>23</v>
      </c>
      <c r="BE49" s="23">
        <f t="shared" si="10"/>
        <v>262</v>
      </c>
    </row>
    <row r="50" spans="1:57" ht="16.5" customHeight="1" thickBot="1">
      <c r="A50" s="197"/>
      <c r="B50" s="222"/>
      <c r="C50" s="242"/>
      <c r="D50" s="25" t="s">
        <v>24</v>
      </c>
      <c r="E50" s="26">
        <f>SUM(E52)</f>
        <v>1</v>
      </c>
      <c r="F50" s="26">
        <f aca="true" t="shared" si="17" ref="F50:U50">SUM(F52)</f>
        <v>3</v>
      </c>
      <c r="G50" s="26">
        <f t="shared" si="17"/>
        <v>1</v>
      </c>
      <c r="H50" s="26">
        <f t="shared" si="17"/>
        <v>3</v>
      </c>
      <c r="I50" s="26">
        <f t="shared" si="17"/>
        <v>1</v>
      </c>
      <c r="J50" s="26">
        <f t="shared" si="17"/>
        <v>0</v>
      </c>
      <c r="K50" s="26">
        <f t="shared" si="17"/>
        <v>1</v>
      </c>
      <c r="L50" s="26">
        <f t="shared" si="17"/>
        <v>0</v>
      </c>
      <c r="M50" s="26">
        <f t="shared" si="17"/>
        <v>1</v>
      </c>
      <c r="N50" s="26">
        <f t="shared" si="17"/>
        <v>0</v>
      </c>
      <c r="O50" s="26">
        <f t="shared" si="17"/>
        <v>1</v>
      </c>
      <c r="P50" s="26">
        <f t="shared" si="17"/>
        <v>0</v>
      </c>
      <c r="Q50" s="26">
        <f t="shared" si="17"/>
        <v>1</v>
      </c>
      <c r="R50" s="26">
        <f t="shared" si="17"/>
        <v>0</v>
      </c>
      <c r="S50" s="26">
        <f t="shared" si="17"/>
        <v>1</v>
      </c>
      <c r="T50" s="26">
        <f t="shared" si="17"/>
        <v>0</v>
      </c>
      <c r="U50" s="26">
        <f t="shared" si="17"/>
        <v>0</v>
      </c>
      <c r="V50" s="23" t="s">
        <v>23</v>
      </c>
      <c r="W50" s="23" t="s">
        <v>23</v>
      </c>
      <c r="X50" s="26">
        <f>SUM(X52)</f>
        <v>0</v>
      </c>
      <c r="Y50" s="26">
        <f aca="true" t="shared" si="18" ref="Y50:AU50">SUM(Y52)</f>
        <v>0</v>
      </c>
      <c r="Z50" s="26">
        <f t="shared" si="18"/>
        <v>0</v>
      </c>
      <c r="AA50" s="26">
        <f t="shared" si="18"/>
        <v>0</v>
      </c>
      <c r="AB50" s="26">
        <f t="shared" si="18"/>
        <v>0</v>
      </c>
      <c r="AC50" s="26">
        <f t="shared" si="18"/>
        <v>0</v>
      </c>
      <c r="AD50" s="26">
        <f t="shared" si="18"/>
        <v>0</v>
      </c>
      <c r="AE50" s="26">
        <f t="shared" si="18"/>
        <v>0</v>
      </c>
      <c r="AF50" s="26">
        <f t="shared" si="18"/>
        <v>0</v>
      </c>
      <c r="AG50" s="26">
        <f t="shared" si="18"/>
        <v>0</v>
      </c>
      <c r="AH50" s="26">
        <f t="shared" si="18"/>
        <v>0</v>
      </c>
      <c r="AI50" s="26">
        <f t="shared" si="18"/>
        <v>0</v>
      </c>
      <c r="AJ50" s="26">
        <f t="shared" si="18"/>
        <v>0</v>
      </c>
      <c r="AK50" s="26">
        <f t="shared" si="18"/>
        <v>0</v>
      </c>
      <c r="AL50" s="26">
        <f t="shared" si="18"/>
        <v>0</v>
      </c>
      <c r="AM50" s="26">
        <f t="shared" si="18"/>
        <v>0</v>
      </c>
      <c r="AN50" s="26">
        <f t="shared" si="18"/>
        <v>0</v>
      </c>
      <c r="AO50" s="26">
        <f t="shared" si="18"/>
        <v>0</v>
      </c>
      <c r="AP50" s="26">
        <f t="shared" si="18"/>
        <v>0</v>
      </c>
      <c r="AQ50" s="26">
        <f t="shared" si="18"/>
        <v>0</v>
      </c>
      <c r="AR50" s="26">
        <f t="shared" si="18"/>
        <v>0</v>
      </c>
      <c r="AS50" s="26">
        <f t="shared" si="18"/>
        <v>0</v>
      </c>
      <c r="AT50" s="26">
        <f>SUM(AT52)</f>
        <v>0</v>
      </c>
      <c r="AU50" s="26">
        <f t="shared" si="18"/>
        <v>0</v>
      </c>
      <c r="AV50" s="46" t="s">
        <v>23</v>
      </c>
      <c r="AW50" s="46" t="s">
        <v>23</v>
      </c>
      <c r="AX50" s="46" t="s">
        <v>23</v>
      </c>
      <c r="AY50" s="46" t="s">
        <v>23</v>
      </c>
      <c r="AZ50" s="46" t="s">
        <v>23</v>
      </c>
      <c r="BA50" s="46" t="s">
        <v>23</v>
      </c>
      <c r="BB50" s="46" t="s">
        <v>23</v>
      </c>
      <c r="BC50" s="46" t="s">
        <v>23</v>
      </c>
      <c r="BD50" s="46" t="s">
        <v>23</v>
      </c>
      <c r="BE50" s="23">
        <f t="shared" si="10"/>
        <v>14</v>
      </c>
    </row>
    <row r="51" spans="1:57" s="57" customFormat="1" ht="13.5" customHeight="1" thickBot="1">
      <c r="A51" s="197"/>
      <c r="B51" s="258" t="s">
        <v>144</v>
      </c>
      <c r="C51" s="260" t="s">
        <v>145</v>
      </c>
      <c r="D51" s="76" t="s">
        <v>22</v>
      </c>
      <c r="E51" s="77">
        <f>SUM(E53,E56,E55)</f>
        <v>2</v>
      </c>
      <c r="F51" s="77">
        <f aca="true" t="shared" si="19" ref="F51:U51">SUM(F53,F56,F55)</f>
        <v>6</v>
      </c>
      <c r="G51" s="77">
        <f t="shared" si="19"/>
        <v>2</v>
      </c>
      <c r="H51" s="77">
        <f t="shared" si="19"/>
        <v>6</v>
      </c>
      <c r="I51" s="77">
        <f t="shared" si="19"/>
        <v>2</v>
      </c>
      <c r="J51" s="77">
        <f t="shared" si="19"/>
        <v>6</v>
      </c>
      <c r="K51" s="77">
        <f t="shared" si="19"/>
        <v>2</v>
      </c>
      <c r="L51" s="77">
        <f t="shared" si="19"/>
        <v>6</v>
      </c>
      <c r="M51" s="77">
        <f t="shared" si="19"/>
        <v>2</v>
      </c>
      <c r="N51" s="77">
        <f t="shared" si="19"/>
        <v>6</v>
      </c>
      <c r="O51" s="77">
        <f t="shared" si="19"/>
        <v>2</v>
      </c>
      <c r="P51" s="77">
        <f t="shared" si="19"/>
        <v>6</v>
      </c>
      <c r="Q51" s="77">
        <f t="shared" si="19"/>
        <v>2</v>
      </c>
      <c r="R51" s="77">
        <f t="shared" si="19"/>
        <v>6</v>
      </c>
      <c r="S51" s="77">
        <f t="shared" si="19"/>
        <v>2</v>
      </c>
      <c r="T51" s="77">
        <f t="shared" si="19"/>
        <v>6</v>
      </c>
      <c r="U51" s="77">
        <f t="shared" si="19"/>
        <v>0</v>
      </c>
      <c r="V51" s="23" t="s">
        <v>23</v>
      </c>
      <c r="W51" s="23" t="s">
        <v>23</v>
      </c>
      <c r="X51" s="77">
        <f aca="true" t="shared" si="20" ref="X51:AN51">SUM(X53,X56,X55)</f>
        <v>0</v>
      </c>
      <c r="Y51" s="77">
        <f t="shared" si="20"/>
        <v>6</v>
      </c>
      <c r="Z51" s="77">
        <f t="shared" si="20"/>
        <v>6</v>
      </c>
      <c r="AA51" s="77">
        <f t="shared" si="20"/>
        <v>6</v>
      </c>
      <c r="AB51" s="77">
        <f t="shared" si="20"/>
        <v>6</v>
      </c>
      <c r="AC51" s="77">
        <f t="shared" si="20"/>
        <v>6</v>
      </c>
      <c r="AD51" s="77">
        <f t="shared" si="20"/>
        <v>6</v>
      </c>
      <c r="AE51" s="77">
        <f t="shared" si="20"/>
        <v>6</v>
      </c>
      <c r="AF51" s="77">
        <f t="shared" si="20"/>
        <v>6</v>
      </c>
      <c r="AG51" s="77">
        <f t="shared" si="20"/>
        <v>6</v>
      </c>
      <c r="AH51" s="77">
        <f t="shared" si="20"/>
        <v>6</v>
      </c>
      <c r="AI51" s="77">
        <f t="shared" si="20"/>
        <v>6</v>
      </c>
      <c r="AJ51" s="77">
        <f t="shared" si="20"/>
        <v>6</v>
      </c>
      <c r="AK51" s="77">
        <f t="shared" si="20"/>
        <v>6</v>
      </c>
      <c r="AL51" s="77">
        <f t="shared" si="20"/>
        <v>6</v>
      </c>
      <c r="AM51" s="77">
        <f t="shared" si="20"/>
        <v>6</v>
      </c>
      <c r="AN51" s="77">
        <f t="shared" si="20"/>
        <v>0</v>
      </c>
      <c r="AO51" s="77">
        <f aca="true" t="shared" si="21" ref="AO51:AU51">SUM(AO53,AO56)</f>
        <v>0</v>
      </c>
      <c r="AP51" s="77">
        <f t="shared" si="21"/>
        <v>0</v>
      </c>
      <c r="AQ51" s="77">
        <f t="shared" si="21"/>
        <v>36</v>
      </c>
      <c r="AR51" s="77">
        <f t="shared" si="21"/>
        <v>36</v>
      </c>
      <c r="AS51" s="77">
        <f t="shared" si="21"/>
        <v>36</v>
      </c>
      <c r="AT51" s="77">
        <f t="shared" si="21"/>
        <v>0</v>
      </c>
      <c r="AU51" s="77">
        <f t="shared" si="21"/>
        <v>0</v>
      </c>
      <c r="AV51" s="46" t="s">
        <v>23</v>
      </c>
      <c r="AW51" s="46" t="s">
        <v>23</v>
      </c>
      <c r="AX51" s="46" t="s">
        <v>23</v>
      </c>
      <c r="AY51" s="46" t="s">
        <v>23</v>
      </c>
      <c r="AZ51" s="46" t="s">
        <v>23</v>
      </c>
      <c r="BA51" s="46" t="s">
        <v>23</v>
      </c>
      <c r="BB51" s="46" t="s">
        <v>23</v>
      </c>
      <c r="BC51" s="46" t="s">
        <v>23</v>
      </c>
      <c r="BD51" s="46" t="s">
        <v>23</v>
      </c>
      <c r="BE51" s="47">
        <f t="shared" si="10"/>
        <v>262</v>
      </c>
    </row>
    <row r="52" spans="1:57" s="57" customFormat="1" ht="23.25" customHeight="1" thickBot="1">
      <c r="A52" s="197"/>
      <c r="B52" s="259"/>
      <c r="C52" s="261"/>
      <c r="D52" s="76" t="s">
        <v>24</v>
      </c>
      <c r="E52" s="77">
        <f>SUM(E54)</f>
        <v>1</v>
      </c>
      <c r="F52" s="77">
        <f aca="true" t="shared" si="22" ref="F52:U52">SUM(F54)</f>
        <v>3</v>
      </c>
      <c r="G52" s="77">
        <f t="shared" si="22"/>
        <v>1</v>
      </c>
      <c r="H52" s="77">
        <f t="shared" si="22"/>
        <v>3</v>
      </c>
      <c r="I52" s="77">
        <f t="shared" si="22"/>
        <v>1</v>
      </c>
      <c r="J52" s="77">
        <f t="shared" si="22"/>
        <v>0</v>
      </c>
      <c r="K52" s="77">
        <f t="shared" si="22"/>
        <v>1</v>
      </c>
      <c r="L52" s="77">
        <f t="shared" si="22"/>
        <v>0</v>
      </c>
      <c r="M52" s="77">
        <f t="shared" si="22"/>
        <v>1</v>
      </c>
      <c r="N52" s="77">
        <f t="shared" si="22"/>
        <v>0</v>
      </c>
      <c r="O52" s="77">
        <f t="shared" si="22"/>
        <v>1</v>
      </c>
      <c r="P52" s="77">
        <f t="shared" si="22"/>
        <v>0</v>
      </c>
      <c r="Q52" s="77">
        <f t="shared" si="22"/>
        <v>1</v>
      </c>
      <c r="R52" s="77">
        <f t="shared" si="22"/>
        <v>0</v>
      </c>
      <c r="S52" s="77">
        <f t="shared" si="22"/>
        <v>1</v>
      </c>
      <c r="T52" s="77">
        <f t="shared" si="22"/>
        <v>0</v>
      </c>
      <c r="U52" s="77">
        <f t="shared" si="22"/>
        <v>0</v>
      </c>
      <c r="V52" s="23" t="s">
        <v>23</v>
      </c>
      <c r="W52" s="23" t="s">
        <v>23</v>
      </c>
      <c r="X52" s="77">
        <f aca="true" t="shared" si="23" ref="X52:AU52">SUM(X54)</f>
        <v>0</v>
      </c>
      <c r="Y52" s="77">
        <f t="shared" si="23"/>
        <v>0</v>
      </c>
      <c r="Z52" s="77">
        <f t="shared" si="23"/>
        <v>0</v>
      </c>
      <c r="AA52" s="77">
        <f t="shared" si="23"/>
        <v>0</v>
      </c>
      <c r="AB52" s="77">
        <f t="shared" si="23"/>
        <v>0</v>
      </c>
      <c r="AC52" s="77">
        <f t="shared" si="23"/>
        <v>0</v>
      </c>
      <c r="AD52" s="77">
        <f t="shared" si="23"/>
        <v>0</v>
      </c>
      <c r="AE52" s="77">
        <f t="shared" si="23"/>
        <v>0</v>
      </c>
      <c r="AF52" s="77">
        <f t="shared" si="23"/>
        <v>0</v>
      </c>
      <c r="AG52" s="77">
        <f t="shared" si="23"/>
        <v>0</v>
      </c>
      <c r="AH52" s="77">
        <f t="shared" si="23"/>
        <v>0</v>
      </c>
      <c r="AI52" s="77">
        <f t="shared" si="23"/>
        <v>0</v>
      </c>
      <c r="AJ52" s="77">
        <f t="shared" si="23"/>
        <v>0</v>
      </c>
      <c r="AK52" s="77">
        <f t="shared" si="23"/>
        <v>0</v>
      </c>
      <c r="AL52" s="77">
        <f t="shared" si="23"/>
        <v>0</v>
      </c>
      <c r="AM52" s="77">
        <f t="shared" si="23"/>
        <v>0</v>
      </c>
      <c r="AN52" s="77">
        <f t="shared" si="23"/>
        <v>0</v>
      </c>
      <c r="AO52" s="77">
        <f t="shared" si="23"/>
        <v>0</v>
      </c>
      <c r="AP52" s="77">
        <f t="shared" si="23"/>
        <v>0</v>
      </c>
      <c r="AQ52" s="77">
        <f t="shared" si="23"/>
        <v>0</v>
      </c>
      <c r="AR52" s="77">
        <f t="shared" si="23"/>
        <v>0</v>
      </c>
      <c r="AS52" s="77">
        <f t="shared" si="23"/>
        <v>0</v>
      </c>
      <c r="AT52" s="77">
        <f t="shared" si="23"/>
        <v>0</v>
      </c>
      <c r="AU52" s="77">
        <f t="shared" si="23"/>
        <v>0</v>
      </c>
      <c r="AV52" s="46" t="s">
        <v>23</v>
      </c>
      <c r="AW52" s="46" t="s">
        <v>23</v>
      </c>
      <c r="AX52" s="46" t="s">
        <v>23</v>
      </c>
      <c r="AY52" s="46" t="s">
        <v>23</v>
      </c>
      <c r="AZ52" s="46" t="s">
        <v>23</v>
      </c>
      <c r="BA52" s="46" t="s">
        <v>23</v>
      </c>
      <c r="BB52" s="46" t="s">
        <v>23</v>
      </c>
      <c r="BC52" s="46" t="s">
        <v>23</v>
      </c>
      <c r="BD52" s="46" t="s">
        <v>23</v>
      </c>
      <c r="BE52" s="47">
        <f t="shared" si="10"/>
        <v>14</v>
      </c>
    </row>
    <row r="53" spans="1:57" s="60" customFormat="1" ht="18.75" customHeight="1" thickBot="1">
      <c r="A53" s="197"/>
      <c r="B53" s="172" t="s">
        <v>33</v>
      </c>
      <c r="C53" s="172" t="s">
        <v>141</v>
      </c>
      <c r="D53" s="59" t="s">
        <v>22</v>
      </c>
      <c r="E53" s="133">
        <v>2</v>
      </c>
      <c r="F53" s="133">
        <v>6</v>
      </c>
      <c r="G53" s="133">
        <v>2</v>
      </c>
      <c r="H53" s="133">
        <v>6</v>
      </c>
      <c r="I53" s="133">
        <v>2</v>
      </c>
      <c r="J53" s="133"/>
      <c r="K53" s="133">
        <v>2</v>
      </c>
      <c r="L53" s="133"/>
      <c r="M53" s="133">
        <v>2</v>
      </c>
      <c r="N53" s="133"/>
      <c r="O53" s="133">
        <v>2</v>
      </c>
      <c r="P53" s="133"/>
      <c r="Q53" s="133">
        <v>2</v>
      </c>
      <c r="R53" s="133"/>
      <c r="S53" s="133">
        <v>2</v>
      </c>
      <c r="T53" s="133"/>
      <c r="U53" s="135" t="s">
        <v>122</v>
      </c>
      <c r="V53" s="23" t="s">
        <v>23</v>
      </c>
      <c r="W53" s="23" t="s">
        <v>23</v>
      </c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46" t="s">
        <v>23</v>
      </c>
      <c r="AW53" s="46" t="s">
        <v>23</v>
      </c>
      <c r="AX53" s="46" t="s">
        <v>23</v>
      </c>
      <c r="AY53" s="46" t="s">
        <v>23</v>
      </c>
      <c r="AZ53" s="46" t="s">
        <v>23</v>
      </c>
      <c r="BA53" s="46" t="s">
        <v>23</v>
      </c>
      <c r="BB53" s="46" t="s">
        <v>23</v>
      </c>
      <c r="BC53" s="46" t="s">
        <v>23</v>
      </c>
      <c r="BD53" s="46" t="s">
        <v>23</v>
      </c>
      <c r="BE53" s="47">
        <f t="shared" si="10"/>
        <v>28</v>
      </c>
    </row>
    <row r="54" spans="1:57" s="60" customFormat="1" ht="17.25" customHeight="1" thickBot="1">
      <c r="A54" s="197"/>
      <c r="B54" s="180"/>
      <c r="C54" s="262"/>
      <c r="D54" s="59" t="s">
        <v>24</v>
      </c>
      <c r="E54" s="136">
        <v>1</v>
      </c>
      <c r="F54" s="136">
        <v>3</v>
      </c>
      <c r="G54" s="136">
        <v>1</v>
      </c>
      <c r="H54" s="136">
        <v>3</v>
      </c>
      <c r="I54" s="136">
        <v>1</v>
      </c>
      <c r="J54" s="136"/>
      <c r="K54" s="136">
        <v>1</v>
      </c>
      <c r="L54" s="136"/>
      <c r="M54" s="136">
        <v>1</v>
      </c>
      <c r="N54" s="136"/>
      <c r="O54" s="136">
        <v>1</v>
      </c>
      <c r="P54" s="136"/>
      <c r="Q54" s="136">
        <v>1</v>
      </c>
      <c r="R54" s="136"/>
      <c r="S54" s="136">
        <v>1</v>
      </c>
      <c r="T54" s="136"/>
      <c r="U54" s="136"/>
      <c r="V54" s="23" t="s">
        <v>23</v>
      </c>
      <c r="W54" s="23" t="s">
        <v>23</v>
      </c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46" t="s">
        <v>23</v>
      </c>
      <c r="AW54" s="46" t="s">
        <v>23</v>
      </c>
      <c r="AX54" s="46" t="s">
        <v>23</v>
      </c>
      <c r="AY54" s="46" t="s">
        <v>23</v>
      </c>
      <c r="AZ54" s="46" t="s">
        <v>23</v>
      </c>
      <c r="BA54" s="46" t="s">
        <v>23</v>
      </c>
      <c r="BB54" s="46" t="s">
        <v>23</v>
      </c>
      <c r="BC54" s="46" t="s">
        <v>23</v>
      </c>
      <c r="BD54" s="46" t="s">
        <v>23</v>
      </c>
      <c r="BE54" s="79">
        <f t="shared" si="10"/>
        <v>14</v>
      </c>
    </row>
    <row r="55" spans="1:57" s="60" customFormat="1" ht="15" customHeight="1" thickBot="1">
      <c r="A55" s="197"/>
      <c r="B55" s="100" t="s">
        <v>146</v>
      </c>
      <c r="C55" s="99" t="s">
        <v>34</v>
      </c>
      <c r="D55" s="59" t="s">
        <v>22</v>
      </c>
      <c r="E55" s="133"/>
      <c r="F55" s="133"/>
      <c r="G55" s="133"/>
      <c r="H55" s="133"/>
      <c r="I55" s="133"/>
      <c r="J55" s="133">
        <v>6</v>
      </c>
      <c r="K55" s="133"/>
      <c r="L55" s="133">
        <v>6</v>
      </c>
      <c r="M55" s="133"/>
      <c r="N55" s="133">
        <v>6</v>
      </c>
      <c r="O55" s="133"/>
      <c r="P55" s="133">
        <v>6</v>
      </c>
      <c r="Q55" s="133"/>
      <c r="R55" s="133">
        <v>6</v>
      </c>
      <c r="S55" s="133"/>
      <c r="T55" s="133">
        <v>6</v>
      </c>
      <c r="U55" s="134"/>
      <c r="V55" s="23" t="s">
        <v>23</v>
      </c>
      <c r="W55" s="23" t="s">
        <v>23</v>
      </c>
      <c r="X55" s="137"/>
      <c r="Y55" s="137">
        <v>6</v>
      </c>
      <c r="Z55" s="137">
        <v>6</v>
      </c>
      <c r="AA55" s="137">
        <v>6</v>
      </c>
      <c r="AB55" s="137">
        <v>6</v>
      </c>
      <c r="AC55" s="137">
        <v>6</v>
      </c>
      <c r="AD55" s="137">
        <v>6</v>
      </c>
      <c r="AE55" s="137">
        <v>6</v>
      </c>
      <c r="AF55" s="137">
        <v>6</v>
      </c>
      <c r="AG55" s="137">
        <v>6</v>
      </c>
      <c r="AH55" s="137">
        <v>6</v>
      </c>
      <c r="AI55" s="137">
        <v>6</v>
      </c>
      <c r="AJ55" s="137">
        <v>6</v>
      </c>
      <c r="AK55" s="137">
        <v>6</v>
      </c>
      <c r="AL55" s="137">
        <v>6</v>
      </c>
      <c r="AM55" s="137">
        <v>6</v>
      </c>
      <c r="AN55" s="137"/>
      <c r="AO55" s="137"/>
      <c r="AP55" s="137"/>
      <c r="AQ55" s="66"/>
      <c r="AR55" s="66"/>
      <c r="AS55" s="66"/>
      <c r="AT55" s="66"/>
      <c r="AU55" s="66"/>
      <c r="AV55" s="46" t="s">
        <v>23</v>
      </c>
      <c r="AW55" s="46" t="s">
        <v>23</v>
      </c>
      <c r="AX55" s="46" t="s">
        <v>23</v>
      </c>
      <c r="AY55" s="46" t="s">
        <v>23</v>
      </c>
      <c r="AZ55" s="46" t="s">
        <v>23</v>
      </c>
      <c r="BA55" s="46" t="s">
        <v>23</v>
      </c>
      <c r="BB55" s="46" t="s">
        <v>23</v>
      </c>
      <c r="BC55" s="46" t="s">
        <v>23</v>
      </c>
      <c r="BD55" s="46" t="s">
        <v>23</v>
      </c>
      <c r="BE55" s="47">
        <f>SUM(E55:U55,X55:AU55)</f>
        <v>126</v>
      </c>
    </row>
    <row r="56" spans="1:57" s="60" customFormat="1" ht="15.75" customHeight="1" thickBot="1">
      <c r="A56" s="197"/>
      <c r="B56" s="100" t="s">
        <v>147</v>
      </c>
      <c r="C56" s="99" t="s">
        <v>35</v>
      </c>
      <c r="D56" s="59" t="s">
        <v>22</v>
      </c>
      <c r="E56" s="56"/>
      <c r="F56" s="56"/>
      <c r="G56" s="56"/>
      <c r="H56" s="56"/>
      <c r="I56" s="56"/>
      <c r="J56" s="56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56"/>
      <c r="V56" s="23" t="s">
        <v>23</v>
      </c>
      <c r="W56" s="23" t="s">
        <v>23</v>
      </c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66"/>
      <c r="AL56" s="66"/>
      <c r="AM56" s="66"/>
      <c r="AN56" s="66"/>
      <c r="AO56" s="66"/>
      <c r="AP56" s="66"/>
      <c r="AQ56" s="137">
        <v>36</v>
      </c>
      <c r="AR56" s="137">
        <v>36</v>
      </c>
      <c r="AS56" s="137">
        <v>36</v>
      </c>
      <c r="AT56" s="66"/>
      <c r="AU56" s="66"/>
      <c r="AV56" s="46" t="s">
        <v>23</v>
      </c>
      <c r="AW56" s="46" t="s">
        <v>23</v>
      </c>
      <c r="AX56" s="46" t="s">
        <v>23</v>
      </c>
      <c r="AY56" s="46" t="s">
        <v>23</v>
      </c>
      <c r="AZ56" s="46" t="s">
        <v>23</v>
      </c>
      <c r="BA56" s="46" t="s">
        <v>23</v>
      </c>
      <c r="BB56" s="46" t="s">
        <v>23</v>
      </c>
      <c r="BC56" s="46" t="s">
        <v>23</v>
      </c>
      <c r="BD56" s="46" t="s">
        <v>23</v>
      </c>
      <c r="BE56" s="47">
        <f t="shared" si="10"/>
        <v>108</v>
      </c>
    </row>
    <row r="57" spans="1:57" s="57" customFormat="1" ht="13.5" customHeight="1" thickBot="1">
      <c r="A57" s="197"/>
      <c r="B57" s="263" t="s">
        <v>66</v>
      </c>
      <c r="C57" s="265" t="s">
        <v>28</v>
      </c>
      <c r="D57" s="58" t="s">
        <v>22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23" t="s">
        <v>23</v>
      </c>
      <c r="W57" s="23" t="s">
        <v>23</v>
      </c>
      <c r="X57" s="138">
        <v>2</v>
      </c>
      <c r="Y57" s="138">
        <v>2</v>
      </c>
      <c r="Z57" s="138">
        <v>2</v>
      </c>
      <c r="AA57" s="138">
        <v>2</v>
      </c>
      <c r="AB57" s="138">
        <v>2</v>
      </c>
      <c r="AC57" s="138">
        <v>2</v>
      </c>
      <c r="AD57" s="138">
        <v>2</v>
      </c>
      <c r="AE57" s="138">
        <v>2</v>
      </c>
      <c r="AF57" s="138">
        <v>2</v>
      </c>
      <c r="AG57" s="138">
        <v>2</v>
      </c>
      <c r="AH57" s="138">
        <v>2</v>
      </c>
      <c r="AI57" s="138">
        <v>2</v>
      </c>
      <c r="AJ57" s="138">
        <v>2</v>
      </c>
      <c r="AK57" s="138">
        <v>2</v>
      </c>
      <c r="AL57" s="138">
        <v>2</v>
      </c>
      <c r="AM57" s="138">
        <v>2</v>
      </c>
      <c r="AN57" s="138">
        <v>2</v>
      </c>
      <c r="AO57" s="65"/>
      <c r="AP57" s="65"/>
      <c r="AQ57" s="58"/>
      <c r="AR57" s="58"/>
      <c r="AS57" s="58"/>
      <c r="AT57" s="59"/>
      <c r="AU57" s="59"/>
      <c r="AV57" s="46" t="s">
        <v>23</v>
      </c>
      <c r="AW57" s="46" t="s">
        <v>23</v>
      </c>
      <c r="AX57" s="46" t="s">
        <v>23</v>
      </c>
      <c r="AY57" s="46" t="s">
        <v>23</v>
      </c>
      <c r="AZ57" s="46" t="s">
        <v>23</v>
      </c>
      <c r="BA57" s="46" t="s">
        <v>23</v>
      </c>
      <c r="BB57" s="46" t="s">
        <v>23</v>
      </c>
      <c r="BC57" s="46" t="s">
        <v>23</v>
      </c>
      <c r="BD57" s="46" t="s">
        <v>23</v>
      </c>
      <c r="BE57" s="47">
        <f t="shared" si="10"/>
        <v>34</v>
      </c>
    </row>
    <row r="58" spans="1:57" s="57" customFormat="1" ht="13.5" customHeight="1" thickBot="1">
      <c r="A58" s="197"/>
      <c r="B58" s="264"/>
      <c r="C58" s="264"/>
      <c r="D58" s="58" t="s">
        <v>24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23" t="s">
        <v>23</v>
      </c>
      <c r="W58" s="23" t="s">
        <v>23</v>
      </c>
      <c r="X58" s="117">
        <v>2</v>
      </c>
      <c r="Y58" s="117">
        <v>2</v>
      </c>
      <c r="Z58" s="117">
        <v>2</v>
      </c>
      <c r="AA58" s="117">
        <v>2</v>
      </c>
      <c r="AB58" s="117">
        <v>2</v>
      </c>
      <c r="AC58" s="117">
        <v>2</v>
      </c>
      <c r="AD58" s="117">
        <v>2</v>
      </c>
      <c r="AE58" s="117">
        <v>2</v>
      </c>
      <c r="AF58" s="117">
        <v>2</v>
      </c>
      <c r="AG58" s="117">
        <v>2</v>
      </c>
      <c r="AH58" s="117">
        <v>2</v>
      </c>
      <c r="AI58" s="117">
        <v>2</v>
      </c>
      <c r="AJ58" s="117">
        <v>2</v>
      </c>
      <c r="AK58" s="117">
        <v>2</v>
      </c>
      <c r="AL58" s="117">
        <v>2</v>
      </c>
      <c r="AM58" s="117">
        <v>2</v>
      </c>
      <c r="AN58" s="117">
        <v>2</v>
      </c>
      <c r="AO58" s="65"/>
      <c r="AP58" s="65"/>
      <c r="AQ58" s="58"/>
      <c r="AR58" s="58"/>
      <c r="AS58" s="58"/>
      <c r="AT58" s="59"/>
      <c r="AU58" s="59"/>
      <c r="AV58" s="46" t="s">
        <v>23</v>
      </c>
      <c r="AW58" s="46" t="s">
        <v>23</v>
      </c>
      <c r="AX58" s="46" t="s">
        <v>23</v>
      </c>
      <c r="AY58" s="46" t="s">
        <v>23</v>
      </c>
      <c r="AZ58" s="46" t="s">
        <v>23</v>
      </c>
      <c r="BA58" s="46" t="s">
        <v>23</v>
      </c>
      <c r="BB58" s="46" t="s">
        <v>23</v>
      </c>
      <c r="BC58" s="46" t="s">
        <v>23</v>
      </c>
      <c r="BD58" s="46" t="s">
        <v>23</v>
      </c>
      <c r="BE58" s="79">
        <f t="shared" si="10"/>
        <v>34</v>
      </c>
    </row>
    <row r="59" spans="1:57" s="57" customFormat="1" ht="13.5" customHeight="1" hidden="1" thickBot="1">
      <c r="A59" s="197"/>
      <c r="B59" s="217" t="s">
        <v>36</v>
      </c>
      <c r="C59" s="217" t="s">
        <v>37</v>
      </c>
      <c r="D59" s="53" t="s">
        <v>22</v>
      </c>
      <c r="E59" s="54">
        <f>SUM(E61,E63,E64)</f>
        <v>0</v>
      </c>
      <c r="F59" s="54">
        <f aca="true" t="shared" si="24" ref="F59:BE59">SUM(F61,F63,F64)</f>
        <v>0</v>
      </c>
      <c r="G59" s="54">
        <f t="shared" si="24"/>
        <v>0</v>
      </c>
      <c r="H59" s="54">
        <f t="shared" si="24"/>
        <v>0</v>
      </c>
      <c r="I59" s="54">
        <f t="shared" si="24"/>
        <v>0</v>
      </c>
      <c r="J59" s="54">
        <f t="shared" si="24"/>
        <v>0</v>
      </c>
      <c r="K59" s="54">
        <f t="shared" si="24"/>
        <v>0</v>
      </c>
      <c r="L59" s="54">
        <f t="shared" si="24"/>
        <v>0</v>
      </c>
      <c r="M59" s="54">
        <f t="shared" si="24"/>
        <v>0</v>
      </c>
      <c r="N59" s="54">
        <f t="shared" si="24"/>
        <v>0</v>
      </c>
      <c r="O59" s="54">
        <f t="shared" si="24"/>
        <v>0</v>
      </c>
      <c r="P59" s="54">
        <f t="shared" si="24"/>
        <v>0</v>
      </c>
      <c r="Q59" s="54">
        <f t="shared" si="24"/>
        <v>0</v>
      </c>
      <c r="R59" s="54">
        <f t="shared" si="24"/>
        <v>0</v>
      </c>
      <c r="S59" s="54">
        <f t="shared" si="24"/>
        <v>0</v>
      </c>
      <c r="T59" s="54">
        <f t="shared" si="24"/>
        <v>0</v>
      </c>
      <c r="U59" s="54">
        <f t="shared" si="24"/>
        <v>0</v>
      </c>
      <c r="V59" s="55" t="s">
        <v>23</v>
      </c>
      <c r="W59" s="55" t="s">
        <v>23</v>
      </c>
      <c r="X59" s="54">
        <f t="shared" si="24"/>
        <v>0</v>
      </c>
      <c r="Y59" s="54">
        <f t="shared" si="24"/>
        <v>0</v>
      </c>
      <c r="Z59" s="54">
        <f t="shared" si="24"/>
        <v>0</v>
      </c>
      <c r="AA59" s="54">
        <f t="shared" si="24"/>
        <v>0</v>
      </c>
      <c r="AB59" s="54">
        <f t="shared" si="24"/>
        <v>0</v>
      </c>
      <c r="AC59" s="54">
        <f t="shared" si="24"/>
        <v>0</v>
      </c>
      <c r="AD59" s="54">
        <f t="shared" si="24"/>
        <v>0</v>
      </c>
      <c r="AE59" s="54">
        <f t="shared" si="24"/>
        <v>0</v>
      </c>
      <c r="AF59" s="54">
        <f t="shared" si="24"/>
        <v>0</v>
      </c>
      <c r="AG59" s="54">
        <f t="shared" si="24"/>
        <v>0</v>
      </c>
      <c r="AH59" s="54">
        <f t="shared" si="24"/>
        <v>0</v>
      </c>
      <c r="AI59" s="54">
        <f t="shared" si="24"/>
        <v>0</v>
      </c>
      <c r="AJ59" s="54">
        <f t="shared" si="24"/>
        <v>0</v>
      </c>
      <c r="AK59" s="54">
        <f t="shared" si="24"/>
        <v>0</v>
      </c>
      <c r="AL59" s="54">
        <f t="shared" si="24"/>
        <v>0</v>
      </c>
      <c r="AM59" s="54">
        <f t="shared" si="24"/>
        <v>0</v>
      </c>
      <c r="AN59" s="54">
        <f t="shared" si="24"/>
        <v>0</v>
      </c>
      <c r="AO59" s="54">
        <f t="shared" si="24"/>
        <v>0</v>
      </c>
      <c r="AP59" s="54">
        <f t="shared" si="24"/>
        <v>0</v>
      </c>
      <c r="AQ59" s="54">
        <f t="shared" si="24"/>
        <v>0</v>
      </c>
      <c r="AR59" s="54">
        <f t="shared" si="24"/>
        <v>0</v>
      </c>
      <c r="AS59" s="54">
        <f t="shared" si="24"/>
        <v>0</v>
      </c>
      <c r="AT59" s="56">
        <f t="shared" si="24"/>
        <v>0</v>
      </c>
      <c r="AU59" s="56">
        <f t="shared" si="24"/>
        <v>0</v>
      </c>
      <c r="AV59" s="54"/>
      <c r="AW59" s="54">
        <f t="shared" si="24"/>
        <v>0</v>
      </c>
      <c r="AX59" s="54">
        <f t="shared" si="24"/>
        <v>0</v>
      </c>
      <c r="AY59" s="54">
        <f t="shared" si="24"/>
        <v>0</v>
      </c>
      <c r="AZ59" s="54">
        <f t="shared" si="24"/>
        <v>0</v>
      </c>
      <c r="BA59" s="54">
        <f t="shared" si="24"/>
        <v>0</v>
      </c>
      <c r="BB59" s="54">
        <f t="shared" si="24"/>
        <v>0</v>
      </c>
      <c r="BC59" s="54">
        <f t="shared" si="24"/>
        <v>0</v>
      </c>
      <c r="BD59" s="54">
        <f t="shared" si="24"/>
        <v>0</v>
      </c>
      <c r="BE59" s="80">
        <f t="shared" si="24"/>
        <v>0</v>
      </c>
    </row>
    <row r="60" spans="1:57" s="57" customFormat="1" ht="13.5" customHeight="1" hidden="1" thickBot="1">
      <c r="A60" s="197"/>
      <c r="B60" s="218"/>
      <c r="C60" s="218"/>
      <c r="D60" s="53" t="s">
        <v>24</v>
      </c>
      <c r="E60" s="54">
        <f>SUM(E62)</f>
        <v>0</v>
      </c>
      <c r="F60" s="54">
        <f aca="true" t="shared" si="25" ref="F60:BE60">SUM(F62)</f>
        <v>0</v>
      </c>
      <c r="G60" s="54">
        <f t="shared" si="25"/>
        <v>0</v>
      </c>
      <c r="H60" s="54">
        <f t="shared" si="25"/>
        <v>0</v>
      </c>
      <c r="I60" s="54">
        <f t="shared" si="25"/>
        <v>0</v>
      </c>
      <c r="J60" s="54">
        <f t="shared" si="25"/>
        <v>0</v>
      </c>
      <c r="K60" s="54">
        <f t="shared" si="25"/>
        <v>0</v>
      </c>
      <c r="L60" s="54">
        <f t="shared" si="25"/>
        <v>0</v>
      </c>
      <c r="M60" s="54">
        <f t="shared" si="25"/>
        <v>0</v>
      </c>
      <c r="N60" s="54">
        <f t="shared" si="25"/>
        <v>0</v>
      </c>
      <c r="O60" s="54">
        <f t="shared" si="25"/>
        <v>0</v>
      </c>
      <c r="P60" s="54">
        <f t="shared" si="25"/>
        <v>0</v>
      </c>
      <c r="Q60" s="54">
        <f t="shared" si="25"/>
        <v>0</v>
      </c>
      <c r="R60" s="54">
        <f t="shared" si="25"/>
        <v>0</v>
      </c>
      <c r="S60" s="54">
        <f t="shared" si="25"/>
        <v>0</v>
      </c>
      <c r="T60" s="54">
        <f t="shared" si="25"/>
        <v>0</v>
      </c>
      <c r="U60" s="54">
        <f t="shared" si="25"/>
        <v>0</v>
      </c>
      <c r="V60" s="55" t="s">
        <v>23</v>
      </c>
      <c r="W60" s="55" t="s">
        <v>23</v>
      </c>
      <c r="X60" s="54">
        <f t="shared" si="25"/>
        <v>0</v>
      </c>
      <c r="Y60" s="54">
        <f t="shared" si="25"/>
        <v>0</v>
      </c>
      <c r="Z60" s="54">
        <f t="shared" si="25"/>
        <v>0</v>
      </c>
      <c r="AA60" s="54">
        <f t="shared" si="25"/>
        <v>0</v>
      </c>
      <c r="AB60" s="54">
        <f t="shared" si="25"/>
        <v>0</v>
      </c>
      <c r="AC60" s="54">
        <f t="shared" si="25"/>
        <v>0</v>
      </c>
      <c r="AD60" s="54">
        <f t="shared" si="25"/>
        <v>0</v>
      </c>
      <c r="AE60" s="54">
        <f t="shared" si="25"/>
        <v>0</v>
      </c>
      <c r="AF60" s="54">
        <f t="shared" si="25"/>
        <v>0</v>
      </c>
      <c r="AG60" s="54">
        <f t="shared" si="25"/>
        <v>0</v>
      </c>
      <c r="AH60" s="54">
        <f t="shared" si="25"/>
        <v>0</v>
      </c>
      <c r="AI60" s="54">
        <f t="shared" si="25"/>
        <v>0</v>
      </c>
      <c r="AJ60" s="54">
        <f t="shared" si="25"/>
        <v>0</v>
      </c>
      <c r="AK60" s="54">
        <f t="shared" si="25"/>
        <v>0</v>
      </c>
      <c r="AL60" s="54">
        <f t="shared" si="25"/>
        <v>0</v>
      </c>
      <c r="AM60" s="54">
        <f t="shared" si="25"/>
        <v>0</v>
      </c>
      <c r="AN60" s="54">
        <f t="shared" si="25"/>
        <v>0</v>
      </c>
      <c r="AO60" s="54">
        <f t="shared" si="25"/>
        <v>0</v>
      </c>
      <c r="AP60" s="54">
        <f t="shared" si="25"/>
        <v>0</v>
      </c>
      <c r="AQ60" s="54">
        <f t="shared" si="25"/>
        <v>0</v>
      </c>
      <c r="AR60" s="54">
        <f t="shared" si="25"/>
        <v>0</v>
      </c>
      <c r="AS60" s="54">
        <f t="shared" si="25"/>
        <v>0</v>
      </c>
      <c r="AT60" s="56">
        <f t="shared" si="25"/>
        <v>0</v>
      </c>
      <c r="AU60" s="56">
        <f t="shared" si="25"/>
        <v>0</v>
      </c>
      <c r="AV60" s="54"/>
      <c r="AW60" s="54">
        <f t="shared" si="25"/>
        <v>0</v>
      </c>
      <c r="AX60" s="54">
        <f t="shared" si="25"/>
        <v>0</v>
      </c>
      <c r="AY60" s="54">
        <f t="shared" si="25"/>
        <v>0</v>
      </c>
      <c r="AZ60" s="54">
        <f t="shared" si="25"/>
        <v>0</v>
      </c>
      <c r="BA60" s="54">
        <f t="shared" si="25"/>
        <v>0</v>
      </c>
      <c r="BB60" s="54">
        <f t="shared" si="25"/>
        <v>0</v>
      </c>
      <c r="BC60" s="54">
        <f t="shared" si="25"/>
        <v>0</v>
      </c>
      <c r="BD60" s="54">
        <f t="shared" si="25"/>
        <v>0</v>
      </c>
      <c r="BE60" s="80">
        <f t="shared" si="25"/>
        <v>0</v>
      </c>
    </row>
    <row r="61" spans="1:57" s="57" customFormat="1" ht="13.5" customHeight="1" hidden="1" thickBot="1">
      <c r="A61" s="197"/>
      <c r="B61" s="223" t="s">
        <v>38</v>
      </c>
      <c r="C61" s="225" t="s">
        <v>39</v>
      </c>
      <c r="D61" s="58" t="s">
        <v>22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 t="s">
        <v>23</v>
      </c>
      <c r="W61" s="55" t="s">
        <v>23</v>
      </c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9"/>
      <c r="AU61" s="59"/>
      <c r="AV61" s="58"/>
      <c r="AW61" s="58"/>
      <c r="AX61" s="58"/>
      <c r="AY61" s="58"/>
      <c r="AZ61" s="58"/>
      <c r="BA61" s="58"/>
      <c r="BB61" s="58"/>
      <c r="BC61" s="58"/>
      <c r="BD61" s="58"/>
      <c r="BE61" s="81">
        <f>SUM(E61:BD61)</f>
        <v>0</v>
      </c>
    </row>
    <row r="62" spans="1:57" s="57" customFormat="1" ht="13.5" customHeight="1" hidden="1" thickBot="1">
      <c r="A62" s="197"/>
      <c r="B62" s="224"/>
      <c r="C62" s="226"/>
      <c r="D62" s="58" t="s">
        <v>24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 t="s">
        <v>23</v>
      </c>
      <c r="W62" s="55" t="s">
        <v>23</v>
      </c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9"/>
      <c r="AU62" s="59"/>
      <c r="AV62" s="58"/>
      <c r="AW62" s="58"/>
      <c r="AX62" s="58"/>
      <c r="AY62" s="58"/>
      <c r="AZ62" s="58"/>
      <c r="BA62" s="58"/>
      <c r="BB62" s="58"/>
      <c r="BC62" s="58"/>
      <c r="BD62" s="58"/>
      <c r="BE62" s="82">
        <f>SUM(E62:BD62)</f>
        <v>0</v>
      </c>
    </row>
    <row r="63" spans="1:57" s="57" customFormat="1" ht="13.5" customHeight="1" hidden="1" thickBot="1">
      <c r="A63" s="197"/>
      <c r="B63" s="58" t="s">
        <v>40</v>
      </c>
      <c r="C63" s="62" t="s">
        <v>34</v>
      </c>
      <c r="D63" s="58" t="s">
        <v>22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 t="s">
        <v>23</v>
      </c>
      <c r="W63" s="55" t="s">
        <v>23</v>
      </c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9"/>
      <c r="AU63" s="59"/>
      <c r="AV63" s="58"/>
      <c r="AW63" s="58"/>
      <c r="AX63" s="58"/>
      <c r="AY63" s="58"/>
      <c r="AZ63" s="58"/>
      <c r="BA63" s="58"/>
      <c r="BB63" s="58"/>
      <c r="BC63" s="58"/>
      <c r="BD63" s="58"/>
      <c r="BE63" s="81">
        <f>SUM(E63:BD63)</f>
        <v>0</v>
      </c>
    </row>
    <row r="64" spans="1:57" s="57" customFormat="1" ht="0.75" customHeight="1" hidden="1" thickBot="1">
      <c r="A64" s="197"/>
      <c r="B64" s="40" t="s">
        <v>41</v>
      </c>
      <c r="C64" s="58" t="s">
        <v>35</v>
      </c>
      <c r="D64" s="58" t="s">
        <v>22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 t="s">
        <v>23</v>
      </c>
      <c r="W64" s="55" t="s">
        <v>23</v>
      </c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9"/>
      <c r="AU64" s="59"/>
      <c r="AV64" s="58"/>
      <c r="AW64" s="58"/>
      <c r="AX64" s="58"/>
      <c r="AY64" s="58"/>
      <c r="AZ64" s="58"/>
      <c r="BA64" s="58"/>
      <c r="BB64" s="58"/>
      <c r="BC64" s="58"/>
      <c r="BD64" s="58"/>
      <c r="BE64" s="81">
        <f>SUM(E64:BD64)</f>
        <v>0</v>
      </c>
    </row>
    <row r="65" spans="1:57" s="57" customFormat="1" ht="13.5" customHeight="1" hidden="1" thickBot="1">
      <c r="A65" s="197"/>
      <c r="B65" s="217" t="s">
        <v>42</v>
      </c>
      <c r="C65" s="217" t="s">
        <v>43</v>
      </c>
      <c r="D65" s="53" t="s">
        <v>22</v>
      </c>
      <c r="E65" s="54">
        <f>SUM(E67,E69,E70)</f>
        <v>0</v>
      </c>
      <c r="F65" s="54">
        <f aca="true" t="shared" si="26" ref="F65:BE65">SUM(F67,F69,F70)</f>
        <v>0</v>
      </c>
      <c r="G65" s="54">
        <f t="shared" si="26"/>
        <v>0</v>
      </c>
      <c r="H65" s="54">
        <f t="shared" si="26"/>
        <v>0</v>
      </c>
      <c r="I65" s="54">
        <f t="shared" si="26"/>
        <v>0</v>
      </c>
      <c r="J65" s="54">
        <f t="shared" si="26"/>
        <v>0</v>
      </c>
      <c r="K65" s="54">
        <f t="shared" si="26"/>
        <v>0</v>
      </c>
      <c r="L65" s="54">
        <f t="shared" si="26"/>
        <v>0</v>
      </c>
      <c r="M65" s="54">
        <f t="shared" si="26"/>
        <v>0</v>
      </c>
      <c r="N65" s="54">
        <f t="shared" si="26"/>
        <v>0</v>
      </c>
      <c r="O65" s="54">
        <f t="shared" si="26"/>
        <v>0</v>
      </c>
      <c r="P65" s="54">
        <f t="shared" si="26"/>
        <v>0</v>
      </c>
      <c r="Q65" s="54">
        <f t="shared" si="26"/>
        <v>0</v>
      </c>
      <c r="R65" s="54">
        <f t="shared" si="26"/>
        <v>0</v>
      </c>
      <c r="S65" s="54">
        <f t="shared" si="26"/>
        <v>0</v>
      </c>
      <c r="T65" s="54">
        <f t="shared" si="26"/>
        <v>0</v>
      </c>
      <c r="U65" s="54">
        <f t="shared" si="26"/>
        <v>0</v>
      </c>
      <c r="V65" s="55" t="s">
        <v>23</v>
      </c>
      <c r="W65" s="55" t="s">
        <v>23</v>
      </c>
      <c r="X65" s="54">
        <f t="shared" si="26"/>
        <v>0</v>
      </c>
      <c r="Y65" s="54">
        <f t="shared" si="26"/>
        <v>0</v>
      </c>
      <c r="Z65" s="54">
        <f t="shared" si="26"/>
        <v>0</v>
      </c>
      <c r="AA65" s="54">
        <f t="shared" si="26"/>
        <v>0</v>
      </c>
      <c r="AB65" s="54">
        <f t="shared" si="26"/>
        <v>0</v>
      </c>
      <c r="AC65" s="54">
        <f t="shared" si="26"/>
        <v>0</v>
      </c>
      <c r="AD65" s="54">
        <f t="shared" si="26"/>
        <v>0</v>
      </c>
      <c r="AE65" s="54">
        <f t="shared" si="26"/>
        <v>0</v>
      </c>
      <c r="AF65" s="54">
        <f t="shared" si="26"/>
        <v>0</v>
      </c>
      <c r="AG65" s="54">
        <f t="shared" si="26"/>
        <v>0</v>
      </c>
      <c r="AH65" s="54">
        <f t="shared" si="26"/>
        <v>0</v>
      </c>
      <c r="AI65" s="54">
        <f t="shared" si="26"/>
        <v>0</v>
      </c>
      <c r="AJ65" s="54">
        <f t="shared" si="26"/>
        <v>0</v>
      </c>
      <c r="AK65" s="54">
        <f t="shared" si="26"/>
        <v>0</v>
      </c>
      <c r="AL65" s="54">
        <f t="shared" si="26"/>
        <v>0</v>
      </c>
      <c r="AM65" s="54">
        <f t="shared" si="26"/>
        <v>0</v>
      </c>
      <c r="AN65" s="54">
        <f t="shared" si="26"/>
        <v>0</v>
      </c>
      <c r="AO65" s="54">
        <f t="shared" si="26"/>
        <v>0</v>
      </c>
      <c r="AP65" s="54">
        <f t="shared" si="26"/>
        <v>0</v>
      </c>
      <c r="AQ65" s="54">
        <f t="shared" si="26"/>
        <v>0</v>
      </c>
      <c r="AR65" s="54">
        <f t="shared" si="26"/>
        <v>0</v>
      </c>
      <c r="AS65" s="54">
        <f t="shared" si="26"/>
        <v>0</v>
      </c>
      <c r="AT65" s="56">
        <f t="shared" si="26"/>
        <v>0</v>
      </c>
      <c r="AU65" s="56">
        <f t="shared" si="26"/>
        <v>0</v>
      </c>
      <c r="AV65" s="54"/>
      <c r="AW65" s="54">
        <f t="shared" si="26"/>
        <v>0</v>
      </c>
      <c r="AX65" s="54">
        <f t="shared" si="26"/>
        <v>0</v>
      </c>
      <c r="AY65" s="54">
        <f t="shared" si="26"/>
        <v>0</v>
      </c>
      <c r="AZ65" s="54">
        <f t="shared" si="26"/>
        <v>0</v>
      </c>
      <c r="BA65" s="54">
        <f t="shared" si="26"/>
        <v>0</v>
      </c>
      <c r="BB65" s="54">
        <f t="shared" si="26"/>
        <v>0</v>
      </c>
      <c r="BC65" s="54">
        <f t="shared" si="26"/>
        <v>0</v>
      </c>
      <c r="BD65" s="54">
        <f t="shared" si="26"/>
        <v>0</v>
      </c>
      <c r="BE65" s="80">
        <f t="shared" si="26"/>
        <v>0</v>
      </c>
    </row>
    <row r="66" spans="1:57" s="57" customFormat="1" ht="13.5" customHeight="1" hidden="1" thickBot="1">
      <c r="A66" s="197"/>
      <c r="B66" s="218"/>
      <c r="C66" s="218"/>
      <c r="D66" s="53" t="s">
        <v>24</v>
      </c>
      <c r="E66" s="54">
        <f>SUM(E68)</f>
        <v>0</v>
      </c>
      <c r="F66" s="54">
        <f aca="true" t="shared" si="27" ref="F66:BE66">SUM(F68)</f>
        <v>0</v>
      </c>
      <c r="G66" s="54">
        <f t="shared" si="27"/>
        <v>0</v>
      </c>
      <c r="H66" s="54">
        <f t="shared" si="27"/>
        <v>0</v>
      </c>
      <c r="I66" s="54">
        <f t="shared" si="27"/>
        <v>0</v>
      </c>
      <c r="J66" s="54">
        <f t="shared" si="27"/>
        <v>0</v>
      </c>
      <c r="K66" s="54">
        <f t="shared" si="27"/>
        <v>0</v>
      </c>
      <c r="L66" s="54">
        <f t="shared" si="27"/>
        <v>0</v>
      </c>
      <c r="M66" s="54">
        <f t="shared" si="27"/>
        <v>0</v>
      </c>
      <c r="N66" s="54">
        <f t="shared" si="27"/>
        <v>0</v>
      </c>
      <c r="O66" s="54">
        <f t="shared" si="27"/>
        <v>0</v>
      </c>
      <c r="P66" s="54">
        <f t="shared" si="27"/>
        <v>0</v>
      </c>
      <c r="Q66" s="54">
        <f t="shared" si="27"/>
        <v>0</v>
      </c>
      <c r="R66" s="54">
        <f t="shared" si="27"/>
        <v>0</v>
      </c>
      <c r="S66" s="54">
        <f t="shared" si="27"/>
        <v>0</v>
      </c>
      <c r="T66" s="54">
        <f t="shared" si="27"/>
        <v>0</v>
      </c>
      <c r="U66" s="54">
        <f t="shared" si="27"/>
        <v>0</v>
      </c>
      <c r="V66" s="55" t="s">
        <v>23</v>
      </c>
      <c r="W66" s="55" t="s">
        <v>23</v>
      </c>
      <c r="X66" s="54">
        <f t="shared" si="27"/>
        <v>0</v>
      </c>
      <c r="Y66" s="54">
        <f t="shared" si="27"/>
        <v>0</v>
      </c>
      <c r="Z66" s="54">
        <f t="shared" si="27"/>
        <v>0</v>
      </c>
      <c r="AA66" s="54">
        <f t="shared" si="27"/>
        <v>0</v>
      </c>
      <c r="AB66" s="54">
        <f t="shared" si="27"/>
        <v>0</v>
      </c>
      <c r="AC66" s="54">
        <f t="shared" si="27"/>
        <v>0</v>
      </c>
      <c r="AD66" s="54">
        <f t="shared" si="27"/>
        <v>0</v>
      </c>
      <c r="AE66" s="54">
        <f t="shared" si="27"/>
        <v>0</v>
      </c>
      <c r="AF66" s="54">
        <f t="shared" si="27"/>
        <v>0</v>
      </c>
      <c r="AG66" s="54">
        <f t="shared" si="27"/>
        <v>0</v>
      </c>
      <c r="AH66" s="54">
        <f t="shared" si="27"/>
        <v>0</v>
      </c>
      <c r="AI66" s="54">
        <f t="shared" si="27"/>
        <v>0</v>
      </c>
      <c r="AJ66" s="54">
        <f t="shared" si="27"/>
        <v>0</v>
      </c>
      <c r="AK66" s="54">
        <f t="shared" si="27"/>
        <v>0</v>
      </c>
      <c r="AL66" s="54">
        <f t="shared" si="27"/>
        <v>0</v>
      </c>
      <c r="AM66" s="54">
        <f t="shared" si="27"/>
        <v>0</v>
      </c>
      <c r="AN66" s="54">
        <f t="shared" si="27"/>
        <v>0</v>
      </c>
      <c r="AO66" s="54">
        <f t="shared" si="27"/>
        <v>0</v>
      </c>
      <c r="AP66" s="54">
        <f t="shared" si="27"/>
        <v>0</v>
      </c>
      <c r="AQ66" s="54">
        <f t="shared" si="27"/>
        <v>0</v>
      </c>
      <c r="AR66" s="54">
        <f t="shared" si="27"/>
        <v>0</v>
      </c>
      <c r="AS66" s="54">
        <f t="shared" si="27"/>
        <v>0</v>
      </c>
      <c r="AT66" s="56">
        <f t="shared" si="27"/>
        <v>0</v>
      </c>
      <c r="AU66" s="56">
        <f t="shared" si="27"/>
        <v>0</v>
      </c>
      <c r="AV66" s="54"/>
      <c r="AW66" s="54">
        <f t="shared" si="27"/>
        <v>0</v>
      </c>
      <c r="AX66" s="54">
        <f t="shared" si="27"/>
        <v>0</v>
      </c>
      <c r="AY66" s="54">
        <f t="shared" si="27"/>
        <v>0</v>
      </c>
      <c r="AZ66" s="54">
        <f t="shared" si="27"/>
        <v>0</v>
      </c>
      <c r="BA66" s="54">
        <f t="shared" si="27"/>
        <v>0</v>
      </c>
      <c r="BB66" s="54">
        <f t="shared" si="27"/>
        <v>0</v>
      </c>
      <c r="BC66" s="54">
        <f t="shared" si="27"/>
        <v>0</v>
      </c>
      <c r="BD66" s="54">
        <f t="shared" si="27"/>
        <v>0</v>
      </c>
      <c r="BE66" s="80">
        <f t="shared" si="27"/>
        <v>0</v>
      </c>
    </row>
    <row r="67" spans="1:57" s="57" customFormat="1" ht="13.5" customHeight="1" hidden="1" thickBot="1">
      <c r="A67" s="197"/>
      <c r="B67" s="223" t="s">
        <v>44</v>
      </c>
      <c r="C67" s="225" t="s">
        <v>45</v>
      </c>
      <c r="D67" s="58" t="s">
        <v>22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 t="s">
        <v>23</v>
      </c>
      <c r="W67" s="55" t="s">
        <v>23</v>
      </c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9"/>
      <c r="AU67" s="59"/>
      <c r="AV67" s="58"/>
      <c r="AW67" s="58"/>
      <c r="AX67" s="58"/>
      <c r="AY67" s="58"/>
      <c r="AZ67" s="58"/>
      <c r="BA67" s="58"/>
      <c r="BB67" s="58"/>
      <c r="BC67" s="58"/>
      <c r="BD67" s="58"/>
      <c r="BE67" s="81"/>
    </row>
    <row r="68" spans="1:57" s="57" customFormat="1" ht="22.5" customHeight="1" hidden="1" thickBot="1">
      <c r="A68" s="197"/>
      <c r="B68" s="224"/>
      <c r="C68" s="226"/>
      <c r="D68" s="58" t="s">
        <v>24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 t="s">
        <v>23</v>
      </c>
      <c r="W68" s="55" t="s">
        <v>23</v>
      </c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9"/>
      <c r="AU68" s="59"/>
      <c r="AV68" s="58"/>
      <c r="AW68" s="58"/>
      <c r="AX68" s="58"/>
      <c r="AY68" s="58"/>
      <c r="AZ68" s="58"/>
      <c r="BA68" s="58"/>
      <c r="BB68" s="58"/>
      <c r="BC68" s="58"/>
      <c r="BD68" s="58"/>
      <c r="BE68" s="81"/>
    </row>
    <row r="69" spans="1:57" s="57" customFormat="1" ht="13.5" customHeight="1" hidden="1" thickBot="1">
      <c r="A69" s="197"/>
      <c r="B69" s="58" t="s">
        <v>46</v>
      </c>
      <c r="C69" s="62" t="s">
        <v>34</v>
      </c>
      <c r="D69" s="58" t="s">
        <v>22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 t="s">
        <v>23</v>
      </c>
      <c r="W69" s="55" t="s">
        <v>23</v>
      </c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9"/>
      <c r="AU69" s="59"/>
      <c r="AV69" s="58"/>
      <c r="AW69" s="58"/>
      <c r="AX69" s="58"/>
      <c r="AY69" s="58"/>
      <c r="AZ69" s="58"/>
      <c r="BA69" s="58"/>
      <c r="BB69" s="58"/>
      <c r="BC69" s="58"/>
      <c r="BD69" s="58"/>
      <c r="BE69" s="81"/>
    </row>
    <row r="70" spans="1:57" s="57" customFormat="1" ht="13.5" customHeight="1" hidden="1" thickBot="1">
      <c r="A70" s="197"/>
      <c r="B70" s="40" t="s">
        <v>47</v>
      </c>
      <c r="C70" s="58" t="s">
        <v>35</v>
      </c>
      <c r="D70" s="58" t="s">
        <v>22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 t="s">
        <v>23</v>
      </c>
      <c r="W70" s="55" t="s">
        <v>23</v>
      </c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9"/>
      <c r="AU70" s="59"/>
      <c r="AV70" s="58"/>
      <c r="AW70" s="58"/>
      <c r="AX70" s="58"/>
      <c r="AY70" s="58"/>
      <c r="AZ70" s="58"/>
      <c r="BA70" s="58"/>
      <c r="BB70" s="58"/>
      <c r="BC70" s="58"/>
      <c r="BD70" s="58"/>
      <c r="BE70" s="81"/>
    </row>
    <row r="71" spans="1:57" s="57" customFormat="1" ht="13.5" customHeight="1" hidden="1" thickBot="1">
      <c r="A71" s="197"/>
      <c r="B71" s="217" t="s">
        <v>48</v>
      </c>
      <c r="C71" s="217" t="s">
        <v>49</v>
      </c>
      <c r="D71" s="53" t="s">
        <v>22</v>
      </c>
      <c r="E71" s="54">
        <f>SUM(E73,E75,E76)</f>
        <v>0</v>
      </c>
      <c r="F71" s="54">
        <f aca="true" t="shared" si="28" ref="F71:BE71">SUM(F73,F75,F76)</f>
        <v>0</v>
      </c>
      <c r="G71" s="54">
        <f t="shared" si="28"/>
        <v>0</v>
      </c>
      <c r="H71" s="54">
        <f t="shared" si="28"/>
        <v>0</v>
      </c>
      <c r="I71" s="54">
        <f t="shared" si="28"/>
        <v>0</v>
      </c>
      <c r="J71" s="54">
        <f t="shared" si="28"/>
        <v>0</v>
      </c>
      <c r="K71" s="54">
        <f t="shared" si="28"/>
        <v>0</v>
      </c>
      <c r="L71" s="54">
        <f t="shared" si="28"/>
        <v>0</v>
      </c>
      <c r="M71" s="54">
        <f t="shared" si="28"/>
        <v>0</v>
      </c>
      <c r="N71" s="54">
        <f t="shared" si="28"/>
        <v>0</v>
      </c>
      <c r="O71" s="54">
        <f t="shared" si="28"/>
        <v>0</v>
      </c>
      <c r="P71" s="54">
        <f t="shared" si="28"/>
        <v>0</v>
      </c>
      <c r="Q71" s="54">
        <f t="shared" si="28"/>
        <v>0</v>
      </c>
      <c r="R71" s="54">
        <f t="shared" si="28"/>
        <v>0</v>
      </c>
      <c r="S71" s="54">
        <f t="shared" si="28"/>
        <v>0</v>
      </c>
      <c r="T71" s="54">
        <f t="shared" si="28"/>
        <v>0</v>
      </c>
      <c r="U71" s="54">
        <f t="shared" si="28"/>
        <v>0</v>
      </c>
      <c r="V71" s="55" t="s">
        <v>23</v>
      </c>
      <c r="W71" s="55" t="s">
        <v>23</v>
      </c>
      <c r="X71" s="54">
        <f t="shared" si="28"/>
        <v>0</v>
      </c>
      <c r="Y71" s="54">
        <f t="shared" si="28"/>
        <v>0</v>
      </c>
      <c r="Z71" s="54">
        <f t="shared" si="28"/>
        <v>0</v>
      </c>
      <c r="AA71" s="54">
        <f t="shared" si="28"/>
        <v>0</v>
      </c>
      <c r="AB71" s="54">
        <f t="shared" si="28"/>
        <v>0</v>
      </c>
      <c r="AC71" s="54">
        <f t="shared" si="28"/>
        <v>0</v>
      </c>
      <c r="AD71" s="54">
        <f t="shared" si="28"/>
        <v>0</v>
      </c>
      <c r="AE71" s="54">
        <f t="shared" si="28"/>
        <v>0</v>
      </c>
      <c r="AF71" s="54">
        <f t="shared" si="28"/>
        <v>0</v>
      </c>
      <c r="AG71" s="54">
        <f t="shared" si="28"/>
        <v>0</v>
      </c>
      <c r="AH71" s="54">
        <f t="shared" si="28"/>
        <v>0</v>
      </c>
      <c r="AI71" s="54">
        <f t="shared" si="28"/>
        <v>0</v>
      </c>
      <c r="AJ71" s="54">
        <f t="shared" si="28"/>
        <v>0</v>
      </c>
      <c r="AK71" s="54">
        <f t="shared" si="28"/>
        <v>0</v>
      </c>
      <c r="AL71" s="54">
        <f t="shared" si="28"/>
        <v>0</v>
      </c>
      <c r="AM71" s="54">
        <f t="shared" si="28"/>
        <v>0</v>
      </c>
      <c r="AN71" s="54">
        <f t="shared" si="28"/>
        <v>0</v>
      </c>
      <c r="AO71" s="54">
        <f t="shared" si="28"/>
        <v>0</v>
      </c>
      <c r="AP71" s="54">
        <f t="shared" si="28"/>
        <v>0</v>
      </c>
      <c r="AQ71" s="54">
        <f t="shared" si="28"/>
        <v>0</v>
      </c>
      <c r="AR71" s="54">
        <f t="shared" si="28"/>
        <v>0</v>
      </c>
      <c r="AS71" s="54">
        <f t="shared" si="28"/>
        <v>0</v>
      </c>
      <c r="AT71" s="56">
        <f t="shared" si="28"/>
        <v>0</v>
      </c>
      <c r="AU71" s="56">
        <f t="shared" si="28"/>
        <v>0</v>
      </c>
      <c r="AV71" s="54"/>
      <c r="AW71" s="54">
        <f t="shared" si="28"/>
        <v>0</v>
      </c>
      <c r="AX71" s="54">
        <f t="shared" si="28"/>
        <v>0</v>
      </c>
      <c r="AY71" s="54">
        <f t="shared" si="28"/>
        <v>0</v>
      </c>
      <c r="AZ71" s="54">
        <f t="shared" si="28"/>
        <v>0</v>
      </c>
      <c r="BA71" s="54">
        <f t="shared" si="28"/>
        <v>0</v>
      </c>
      <c r="BB71" s="54">
        <f t="shared" si="28"/>
        <v>0</v>
      </c>
      <c r="BC71" s="54">
        <f t="shared" si="28"/>
        <v>0</v>
      </c>
      <c r="BD71" s="54">
        <f t="shared" si="28"/>
        <v>0</v>
      </c>
      <c r="BE71" s="80">
        <f t="shared" si="28"/>
        <v>0</v>
      </c>
    </row>
    <row r="72" spans="1:57" s="57" customFormat="1" ht="13.5" customHeight="1" hidden="1" thickBot="1">
      <c r="A72" s="197"/>
      <c r="B72" s="218"/>
      <c r="C72" s="218"/>
      <c r="D72" s="53" t="s">
        <v>24</v>
      </c>
      <c r="E72" s="54">
        <f>SUM(E74)</f>
        <v>0</v>
      </c>
      <c r="F72" s="54">
        <f aca="true" t="shared" si="29" ref="F72:BE72">SUM(F74)</f>
        <v>0</v>
      </c>
      <c r="G72" s="54">
        <f t="shared" si="29"/>
        <v>0</v>
      </c>
      <c r="H72" s="54">
        <f t="shared" si="29"/>
        <v>0</v>
      </c>
      <c r="I72" s="54">
        <f t="shared" si="29"/>
        <v>0</v>
      </c>
      <c r="J72" s="54">
        <f t="shared" si="29"/>
        <v>0</v>
      </c>
      <c r="K72" s="54">
        <f t="shared" si="29"/>
        <v>0</v>
      </c>
      <c r="L72" s="54">
        <f t="shared" si="29"/>
        <v>0</v>
      </c>
      <c r="M72" s="54">
        <f t="shared" si="29"/>
        <v>0</v>
      </c>
      <c r="N72" s="54">
        <f t="shared" si="29"/>
        <v>0</v>
      </c>
      <c r="O72" s="54">
        <f t="shared" si="29"/>
        <v>0</v>
      </c>
      <c r="P72" s="54">
        <f t="shared" si="29"/>
        <v>0</v>
      </c>
      <c r="Q72" s="54">
        <f t="shared" si="29"/>
        <v>0</v>
      </c>
      <c r="R72" s="54">
        <f t="shared" si="29"/>
        <v>0</v>
      </c>
      <c r="S72" s="54">
        <f t="shared" si="29"/>
        <v>0</v>
      </c>
      <c r="T72" s="54">
        <f t="shared" si="29"/>
        <v>0</v>
      </c>
      <c r="U72" s="54">
        <f t="shared" si="29"/>
        <v>0</v>
      </c>
      <c r="V72" s="55" t="s">
        <v>23</v>
      </c>
      <c r="W72" s="55" t="s">
        <v>23</v>
      </c>
      <c r="X72" s="54">
        <f t="shared" si="29"/>
        <v>0</v>
      </c>
      <c r="Y72" s="54">
        <f t="shared" si="29"/>
        <v>0</v>
      </c>
      <c r="Z72" s="54">
        <f t="shared" si="29"/>
        <v>0</v>
      </c>
      <c r="AA72" s="54">
        <f t="shared" si="29"/>
        <v>0</v>
      </c>
      <c r="AB72" s="54">
        <f t="shared" si="29"/>
        <v>0</v>
      </c>
      <c r="AC72" s="54">
        <f t="shared" si="29"/>
        <v>0</v>
      </c>
      <c r="AD72" s="54">
        <f t="shared" si="29"/>
        <v>0</v>
      </c>
      <c r="AE72" s="54">
        <f t="shared" si="29"/>
        <v>0</v>
      </c>
      <c r="AF72" s="54">
        <f t="shared" si="29"/>
        <v>0</v>
      </c>
      <c r="AG72" s="54">
        <f t="shared" si="29"/>
        <v>0</v>
      </c>
      <c r="AH72" s="54">
        <f t="shared" si="29"/>
        <v>0</v>
      </c>
      <c r="AI72" s="54">
        <f t="shared" si="29"/>
        <v>0</v>
      </c>
      <c r="AJ72" s="54">
        <f t="shared" si="29"/>
        <v>0</v>
      </c>
      <c r="AK72" s="54">
        <f t="shared" si="29"/>
        <v>0</v>
      </c>
      <c r="AL72" s="54">
        <f t="shared" si="29"/>
        <v>0</v>
      </c>
      <c r="AM72" s="54">
        <f t="shared" si="29"/>
        <v>0</v>
      </c>
      <c r="AN72" s="54">
        <f t="shared" si="29"/>
        <v>0</v>
      </c>
      <c r="AO72" s="54">
        <f t="shared" si="29"/>
        <v>0</v>
      </c>
      <c r="AP72" s="54">
        <f t="shared" si="29"/>
        <v>0</v>
      </c>
      <c r="AQ72" s="54">
        <f t="shared" si="29"/>
        <v>0</v>
      </c>
      <c r="AR72" s="54">
        <f t="shared" si="29"/>
        <v>0</v>
      </c>
      <c r="AS72" s="54">
        <f t="shared" si="29"/>
        <v>0</v>
      </c>
      <c r="AT72" s="56">
        <f t="shared" si="29"/>
        <v>0</v>
      </c>
      <c r="AU72" s="56">
        <f t="shared" si="29"/>
        <v>0</v>
      </c>
      <c r="AV72" s="54"/>
      <c r="AW72" s="54">
        <f t="shared" si="29"/>
        <v>0</v>
      </c>
      <c r="AX72" s="54">
        <f t="shared" si="29"/>
        <v>0</v>
      </c>
      <c r="AY72" s="54">
        <f t="shared" si="29"/>
        <v>0</v>
      </c>
      <c r="AZ72" s="54">
        <f t="shared" si="29"/>
        <v>0</v>
      </c>
      <c r="BA72" s="54">
        <f t="shared" si="29"/>
        <v>0</v>
      </c>
      <c r="BB72" s="54">
        <f t="shared" si="29"/>
        <v>0</v>
      </c>
      <c r="BC72" s="54">
        <f t="shared" si="29"/>
        <v>0</v>
      </c>
      <c r="BD72" s="54">
        <f t="shared" si="29"/>
        <v>0</v>
      </c>
      <c r="BE72" s="80">
        <f t="shared" si="29"/>
        <v>0</v>
      </c>
    </row>
    <row r="73" spans="1:57" ht="13.5" customHeight="1" hidden="1" thickBot="1">
      <c r="A73" s="197"/>
      <c r="B73" s="212" t="s">
        <v>50</v>
      </c>
      <c r="C73" s="214" t="s">
        <v>51</v>
      </c>
      <c r="D73" s="25" t="s">
        <v>22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 t="s">
        <v>23</v>
      </c>
      <c r="W73" s="26" t="s">
        <v>23</v>
      </c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7"/>
      <c r="AU73" s="27"/>
      <c r="AV73" s="25"/>
      <c r="AW73" s="25"/>
      <c r="AX73" s="25"/>
      <c r="AY73" s="25"/>
      <c r="AZ73" s="25"/>
      <c r="BA73" s="25"/>
      <c r="BB73" s="25"/>
      <c r="BC73" s="25"/>
      <c r="BD73" s="25"/>
      <c r="BE73" s="46"/>
    </row>
    <row r="74" spans="1:57" ht="13.5" customHeight="1" hidden="1" thickBot="1">
      <c r="A74" s="197"/>
      <c r="B74" s="213"/>
      <c r="C74" s="215"/>
      <c r="D74" s="25" t="s">
        <v>24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 t="s">
        <v>23</v>
      </c>
      <c r="W74" s="26" t="s">
        <v>23</v>
      </c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7"/>
      <c r="AU74" s="27"/>
      <c r="AV74" s="25"/>
      <c r="AW74" s="25"/>
      <c r="AX74" s="25"/>
      <c r="AY74" s="25"/>
      <c r="AZ74" s="25"/>
      <c r="BA74" s="25"/>
      <c r="BB74" s="25"/>
      <c r="BC74" s="25"/>
      <c r="BD74" s="25"/>
      <c r="BE74" s="46"/>
    </row>
    <row r="75" spans="1:57" ht="13.5" customHeight="1" hidden="1" thickBot="1">
      <c r="A75" s="197"/>
      <c r="B75" s="25" t="s">
        <v>52</v>
      </c>
      <c r="C75" s="32" t="s">
        <v>34</v>
      </c>
      <c r="D75" s="25" t="s">
        <v>22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 t="s">
        <v>23</v>
      </c>
      <c r="W75" s="26" t="s">
        <v>23</v>
      </c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7"/>
      <c r="AU75" s="27"/>
      <c r="AV75" s="25"/>
      <c r="AW75" s="25"/>
      <c r="AX75" s="25"/>
      <c r="AY75" s="25"/>
      <c r="AZ75" s="25"/>
      <c r="BA75" s="25"/>
      <c r="BB75" s="25"/>
      <c r="BC75" s="25"/>
      <c r="BD75" s="25"/>
      <c r="BE75" s="46"/>
    </row>
    <row r="76" spans="1:57" ht="13.5" customHeight="1" hidden="1" thickBot="1">
      <c r="A76" s="197"/>
      <c r="B76" s="31" t="s">
        <v>53</v>
      </c>
      <c r="C76" s="25" t="s">
        <v>35</v>
      </c>
      <c r="D76" s="25" t="s">
        <v>22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 t="s">
        <v>23</v>
      </c>
      <c r="W76" s="26" t="s">
        <v>23</v>
      </c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7"/>
      <c r="AU76" s="27"/>
      <c r="AV76" s="25"/>
      <c r="AW76" s="25"/>
      <c r="AX76" s="25"/>
      <c r="AY76" s="25"/>
      <c r="AZ76" s="25"/>
      <c r="BA76" s="25"/>
      <c r="BB76" s="25"/>
      <c r="BC76" s="25"/>
      <c r="BD76" s="25"/>
      <c r="BE76" s="46"/>
    </row>
    <row r="77" spans="1:57" ht="13.5" customHeight="1" hidden="1" thickBot="1">
      <c r="A77" s="197"/>
      <c r="B77" s="216" t="s">
        <v>54</v>
      </c>
      <c r="C77" s="216" t="s">
        <v>55</v>
      </c>
      <c r="D77" s="22" t="s">
        <v>22</v>
      </c>
      <c r="E77" s="23">
        <f>SUM(E79,E81,E82)</f>
        <v>0</v>
      </c>
      <c r="F77" s="23">
        <f aca="true" t="shared" si="30" ref="F77:BE77">SUM(F79,F81,F82)</f>
        <v>0</v>
      </c>
      <c r="G77" s="23">
        <f t="shared" si="30"/>
        <v>0</v>
      </c>
      <c r="H77" s="23">
        <f t="shared" si="30"/>
        <v>0</v>
      </c>
      <c r="I77" s="23">
        <f t="shared" si="30"/>
        <v>0</v>
      </c>
      <c r="J77" s="23">
        <f t="shared" si="30"/>
        <v>0</v>
      </c>
      <c r="K77" s="23">
        <f t="shared" si="30"/>
        <v>0</v>
      </c>
      <c r="L77" s="23">
        <f t="shared" si="30"/>
        <v>0</v>
      </c>
      <c r="M77" s="23">
        <f t="shared" si="30"/>
        <v>0</v>
      </c>
      <c r="N77" s="23">
        <f t="shared" si="30"/>
        <v>0</v>
      </c>
      <c r="O77" s="23">
        <f t="shared" si="30"/>
        <v>0</v>
      </c>
      <c r="P77" s="23">
        <f t="shared" si="30"/>
        <v>0</v>
      </c>
      <c r="Q77" s="23">
        <f t="shared" si="30"/>
        <v>0</v>
      </c>
      <c r="R77" s="23">
        <f t="shared" si="30"/>
        <v>0</v>
      </c>
      <c r="S77" s="23">
        <f t="shared" si="30"/>
        <v>0</v>
      </c>
      <c r="T77" s="23">
        <f t="shared" si="30"/>
        <v>0</v>
      </c>
      <c r="U77" s="23">
        <f t="shared" si="30"/>
        <v>0</v>
      </c>
      <c r="V77" s="26" t="s">
        <v>23</v>
      </c>
      <c r="W77" s="26" t="s">
        <v>23</v>
      </c>
      <c r="X77" s="23">
        <f t="shared" si="30"/>
        <v>0</v>
      </c>
      <c r="Y77" s="23">
        <f t="shared" si="30"/>
        <v>0</v>
      </c>
      <c r="Z77" s="23">
        <f t="shared" si="30"/>
        <v>0</v>
      </c>
      <c r="AA77" s="23">
        <f t="shared" si="30"/>
        <v>0</v>
      </c>
      <c r="AB77" s="23">
        <f t="shared" si="30"/>
        <v>0</v>
      </c>
      <c r="AC77" s="23">
        <f t="shared" si="30"/>
        <v>0</v>
      </c>
      <c r="AD77" s="23">
        <f t="shared" si="30"/>
        <v>0</v>
      </c>
      <c r="AE77" s="23">
        <f t="shared" si="30"/>
        <v>0</v>
      </c>
      <c r="AF77" s="23">
        <f t="shared" si="30"/>
        <v>0</v>
      </c>
      <c r="AG77" s="23">
        <f t="shared" si="30"/>
        <v>0</v>
      </c>
      <c r="AH77" s="23">
        <f t="shared" si="30"/>
        <v>0</v>
      </c>
      <c r="AI77" s="23">
        <f t="shared" si="30"/>
        <v>0</v>
      </c>
      <c r="AJ77" s="23">
        <f t="shared" si="30"/>
        <v>0</v>
      </c>
      <c r="AK77" s="23">
        <f t="shared" si="30"/>
        <v>0</v>
      </c>
      <c r="AL77" s="23">
        <f t="shared" si="30"/>
        <v>0</v>
      </c>
      <c r="AM77" s="23">
        <f t="shared" si="30"/>
        <v>0</v>
      </c>
      <c r="AN77" s="23">
        <f t="shared" si="30"/>
        <v>0</v>
      </c>
      <c r="AO77" s="23">
        <f t="shared" si="30"/>
        <v>0</v>
      </c>
      <c r="AP77" s="23">
        <f t="shared" si="30"/>
        <v>0</v>
      </c>
      <c r="AQ77" s="23">
        <f t="shared" si="30"/>
        <v>0</v>
      </c>
      <c r="AR77" s="23">
        <f t="shared" si="30"/>
        <v>0</v>
      </c>
      <c r="AS77" s="23">
        <f t="shared" si="30"/>
        <v>0</v>
      </c>
      <c r="AT77" s="24">
        <f t="shared" si="30"/>
        <v>0</v>
      </c>
      <c r="AU77" s="24">
        <f t="shared" si="30"/>
        <v>0</v>
      </c>
      <c r="AV77" s="23"/>
      <c r="AW77" s="23">
        <f t="shared" si="30"/>
        <v>0</v>
      </c>
      <c r="AX77" s="23">
        <f t="shared" si="30"/>
        <v>0</v>
      </c>
      <c r="AY77" s="23">
        <f t="shared" si="30"/>
        <v>0</v>
      </c>
      <c r="AZ77" s="23">
        <f t="shared" si="30"/>
        <v>0</v>
      </c>
      <c r="BA77" s="23">
        <f t="shared" si="30"/>
        <v>0</v>
      </c>
      <c r="BB77" s="23">
        <f t="shared" si="30"/>
        <v>0</v>
      </c>
      <c r="BC77" s="23">
        <f t="shared" si="30"/>
        <v>0</v>
      </c>
      <c r="BD77" s="23">
        <f t="shared" si="30"/>
        <v>0</v>
      </c>
      <c r="BE77" s="47">
        <f t="shared" si="30"/>
        <v>0</v>
      </c>
    </row>
    <row r="78" spans="1:57" ht="13.5" customHeight="1" hidden="1" thickBot="1">
      <c r="A78" s="197"/>
      <c r="B78" s="208"/>
      <c r="C78" s="208"/>
      <c r="D78" s="22" t="s">
        <v>24</v>
      </c>
      <c r="E78" s="23">
        <f>SUM(E80)</f>
        <v>0</v>
      </c>
      <c r="F78" s="23">
        <f aca="true" t="shared" si="31" ref="F78:BE78">SUM(F80)</f>
        <v>0</v>
      </c>
      <c r="G78" s="23">
        <f t="shared" si="31"/>
        <v>0</v>
      </c>
      <c r="H78" s="23">
        <f t="shared" si="31"/>
        <v>0</v>
      </c>
      <c r="I78" s="23">
        <f t="shared" si="31"/>
        <v>0</v>
      </c>
      <c r="J78" s="23">
        <f t="shared" si="31"/>
        <v>0</v>
      </c>
      <c r="K78" s="23">
        <f t="shared" si="31"/>
        <v>0</v>
      </c>
      <c r="L78" s="23">
        <f t="shared" si="31"/>
        <v>0</v>
      </c>
      <c r="M78" s="23">
        <f t="shared" si="31"/>
        <v>0</v>
      </c>
      <c r="N78" s="23">
        <f t="shared" si="31"/>
        <v>0</v>
      </c>
      <c r="O78" s="23">
        <f t="shared" si="31"/>
        <v>0</v>
      </c>
      <c r="P78" s="23">
        <f t="shared" si="31"/>
        <v>0</v>
      </c>
      <c r="Q78" s="23">
        <f t="shared" si="31"/>
        <v>0</v>
      </c>
      <c r="R78" s="23">
        <f t="shared" si="31"/>
        <v>0</v>
      </c>
      <c r="S78" s="23">
        <f t="shared" si="31"/>
        <v>0</v>
      </c>
      <c r="T78" s="23">
        <f t="shared" si="31"/>
        <v>0</v>
      </c>
      <c r="U78" s="23">
        <f t="shared" si="31"/>
        <v>0</v>
      </c>
      <c r="V78" s="26" t="s">
        <v>23</v>
      </c>
      <c r="W78" s="26" t="s">
        <v>23</v>
      </c>
      <c r="X78" s="23">
        <f t="shared" si="31"/>
        <v>0</v>
      </c>
      <c r="Y78" s="23">
        <f t="shared" si="31"/>
        <v>0</v>
      </c>
      <c r="Z78" s="23">
        <f t="shared" si="31"/>
        <v>0</v>
      </c>
      <c r="AA78" s="23">
        <f t="shared" si="31"/>
        <v>0</v>
      </c>
      <c r="AB78" s="23">
        <f t="shared" si="31"/>
        <v>0</v>
      </c>
      <c r="AC78" s="23">
        <f t="shared" si="31"/>
        <v>0</v>
      </c>
      <c r="AD78" s="23">
        <f t="shared" si="31"/>
        <v>0</v>
      </c>
      <c r="AE78" s="23">
        <f t="shared" si="31"/>
        <v>0</v>
      </c>
      <c r="AF78" s="23">
        <f t="shared" si="31"/>
        <v>0</v>
      </c>
      <c r="AG78" s="23">
        <f t="shared" si="31"/>
        <v>0</v>
      </c>
      <c r="AH78" s="23">
        <f t="shared" si="31"/>
        <v>0</v>
      </c>
      <c r="AI78" s="23">
        <f t="shared" si="31"/>
        <v>0</v>
      </c>
      <c r="AJ78" s="23">
        <f t="shared" si="31"/>
        <v>0</v>
      </c>
      <c r="AK78" s="23">
        <f t="shared" si="31"/>
        <v>0</v>
      </c>
      <c r="AL78" s="23">
        <f t="shared" si="31"/>
        <v>0</v>
      </c>
      <c r="AM78" s="23">
        <f t="shared" si="31"/>
        <v>0</v>
      </c>
      <c r="AN78" s="23">
        <f t="shared" si="31"/>
        <v>0</v>
      </c>
      <c r="AO78" s="23">
        <f t="shared" si="31"/>
        <v>0</v>
      </c>
      <c r="AP78" s="23">
        <f t="shared" si="31"/>
        <v>0</v>
      </c>
      <c r="AQ78" s="23">
        <f t="shared" si="31"/>
        <v>0</v>
      </c>
      <c r="AR78" s="23">
        <f t="shared" si="31"/>
        <v>0</v>
      </c>
      <c r="AS78" s="23">
        <f t="shared" si="31"/>
        <v>0</v>
      </c>
      <c r="AT78" s="24">
        <f t="shared" si="31"/>
        <v>0</v>
      </c>
      <c r="AU78" s="24">
        <f t="shared" si="31"/>
        <v>0</v>
      </c>
      <c r="AV78" s="23"/>
      <c r="AW78" s="23">
        <f t="shared" si="31"/>
        <v>0</v>
      </c>
      <c r="AX78" s="23">
        <f t="shared" si="31"/>
        <v>0</v>
      </c>
      <c r="AY78" s="23">
        <f t="shared" si="31"/>
        <v>0</v>
      </c>
      <c r="AZ78" s="23">
        <f t="shared" si="31"/>
        <v>0</v>
      </c>
      <c r="BA78" s="23">
        <f t="shared" si="31"/>
        <v>0</v>
      </c>
      <c r="BB78" s="23">
        <f t="shared" si="31"/>
        <v>0</v>
      </c>
      <c r="BC78" s="23">
        <f t="shared" si="31"/>
        <v>0</v>
      </c>
      <c r="BD78" s="23">
        <f t="shared" si="31"/>
        <v>0</v>
      </c>
      <c r="BE78" s="47">
        <f t="shared" si="31"/>
        <v>0</v>
      </c>
    </row>
    <row r="79" spans="1:57" ht="13.5" customHeight="1" hidden="1" thickBot="1">
      <c r="A79" s="197"/>
      <c r="B79" s="212" t="s">
        <v>56</v>
      </c>
      <c r="C79" s="214" t="s">
        <v>57</v>
      </c>
      <c r="D79" s="25" t="s">
        <v>22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 t="s">
        <v>23</v>
      </c>
      <c r="W79" s="26" t="s">
        <v>23</v>
      </c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7"/>
      <c r="AU79" s="27"/>
      <c r="AV79" s="25"/>
      <c r="AW79" s="25"/>
      <c r="AX79" s="25"/>
      <c r="AY79" s="25"/>
      <c r="AZ79" s="25"/>
      <c r="BA79" s="25"/>
      <c r="BB79" s="25"/>
      <c r="BC79" s="25"/>
      <c r="BD79" s="25"/>
      <c r="BE79" s="46"/>
    </row>
    <row r="80" spans="1:57" ht="13.5" customHeight="1" hidden="1" thickBot="1">
      <c r="A80" s="197"/>
      <c r="B80" s="213"/>
      <c r="C80" s="215"/>
      <c r="D80" s="25" t="s">
        <v>24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 t="s">
        <v>23</v>
      </c>
      <c r="W80" s="26" t="s">
        <v>23</v>
      </c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7"/>
      <c r="AU80" s="27"/>
      <c r="AV80" s="25"/>
      <c r="AW80" s="25"/>
      <c r="AX80" s="25"/>
      <c r="AY80" s="25"/>
      <c r="AZ80" s="25"/>
      <c r="BA80" s="25"/>
      <c r="BB80" s="25"/>
      <c r="BC80" s="25"/>
      <c r="BD80" s="25"/>
      <c r="BE80" s="46"/>
    </row>
    <row r="81" spans="1:57" ht="13.5" customHeight="1" hidden="1" thickBot="1">
      <c r="A81" s="197"/>
      <c r="B81" s="25" t="s">
        <v>58</v>
      </c>
      <c r="C81" s="32" t="s">
        <v>34</v>
      </c>
      <c r="D81" s="25" t="s">
        <v>22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 t="s">
        <v>23</v>
      </c>
      <c r="W81" s="26" t="s">
        <v>23</v>
      </c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7"/>
      <c r="AU81" s="27"/>
      <c r="AV81" s="25"/>
      <c r="AW81" s="25"/>
      <c r="AX81" s="25"/>
      <c r="AY81" s="25"/>
      <c r="AZ81" s="25"/>
      <c r="BA81" s="25"/>
      <c r="BB81" s="25"/>
      <c r="BC81" s="25"/>
      <c r="BD81" s="25"/>
      <c r="BE81" s="46"/>
    </row>
    <row r="82" spans="1:57" ht="13.5" customHeight="1" hidden="1" thickBot="1">
      <c r="A82" s="197"/>
      <c r="B82" s="31" t="s">
        <v>59</v>
      </c>
      <c r="C82" s="25" t="s">
        <v>35</v>
      </c>
      <c r="D82" s="25" t="s">
        <v>22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 t="s">
        <v>23</v>
      </c>
      <c r="W82" s="26" t="s">
        <v>23</v>
      </c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7"/>
      <c r="AU82" s="27"/>
      <c r="AV82" s="25"/>
      <c r="AW82" s="25"/>
      <c r="AX82" s="25"/>
      <c r="AY82" s="25"/>
      <c r="AZ82" s="25"/>
      <c r="BA82" s="25"/>
      <c r="BB82" s="25"/>
      <c r="BC82" s="25"/>
      <c r="BD82" s="25"/>
      <c r="BE82" s="46"/>
    </row>
    <row r="83" spans="1:57" ht="13.5" customHeight="1" hidden="1" thickBot="1">
      <c r="A83" s="197"/>
      <c r="B83" s="216" t="s">
        <v>60</v>
      </c>
      <c r="C83" s="216" t="s">
        <v>61</v>
      </c>
      <c r="D83" s="22" t="s">
        <v>22</v>
      </c>
      <c r="E83" s="23">
        <f>SUM(E85,E87,E88)</f>
        <v>0</v>
      </c>
      <c r="F83" s="23">
        <f aca="true" t="shared" si="32" ref="F83:BE83">SUM(F85,F87,F88)</f>
        <v>0</v>
      </c>
      <c r="G83" s="23">
        <f t="shared" si="32"/>
        <v>0</v>
      </c>
      <c r="H83" s="23">
        <f t="shared" si="32"/>
        <v>0</v>
      </c>
      <c r="I83" s="23">
        <f t="shared" si="32"/>
        <v>0</v>
      </c>
      <c r="J83" s="23">
        <f t="shared" si="32"/>
        <v>0</v>
      </c>
      <c r="K83" s="23">
        <f t="shared" si="32"/>
        <v>0</v>
      </c>
      <c r="L83" s="23">
        <f t="shared" si="32"/>
        <v>0</v>
      </c>
      <c r="M83" s="23">
        <f t="shared" si="32"/>
        <v>0</v>
      </c>
      <c r="N83" s="23">
        <f t="shared" si="32"/>
        <v>0</v>
      </c>
      <c r="O83" s="23">
        <f t="shared" si="32"/>
        <v>0</v>
      </c>
      <c r="P83" s="23">
        <f t="shared" si="32"/>
        <v>0</v>
      </c>
      <c r="Q83" s="23">
        <f t="shared" si="32"/>
        <v>0</v>
      </c>
      <c r="R83" s="23">
        <f t="shared" si="32"/>
        <v>0</v>
      </c>
      <c r="S83" s="23">
        <f t="shared" si="32"/>
        <v>0</v>
      </c>
      <c r="T83" s="23">
        <f t="shared" si="32"/>
        <v>0</v>
      </c>
      <c r="U83" s="23">
        <f t="shared" si="32"/>
        <v>0</v>
      </c>
      <c r="V83" s="26" t="s">
        <v>23</v>
      </c>
      <c r="W83" s="26" t="s">
        <v>23</v>
      </c>
      <c r="X83" s="23">
        <f t="shared" si="32"/>
        <v>0</v>
      </c>
      <c r="Y83" s="23">
        <f t="shared" si="32"/>
        <v>0</v>
      </c>
      <c r="Z83" s="23">
        <f t="shared" si="32"/>
        <v>0</v>
      </c>
      <c r="AA83" s="23">
        <f t="shared" si="32"/>
        <v>0</v>
      </c>
      <c r="AB83" s="23">
        <f t="shared" si="32"/>
        <v>0</v>
      </c>
      <c r="AC83" s="23">
        <f t="shared" si="32"/>
        <v>0</v>
      </c>
      <c r="AD83" s="23">
        <f t="shared" si="32"/>
        <v>0</v>
      </c>
      <c r="AE83" s="23">
        <f t="shared" si="32"/>
        <v>0</v>
      </c>
      <c r="AF83" s="23">
        <f t="shared" si="32"/>
        <v>0</v>
      </c>
      <c r="AG83" s="23">
        <f t="shared" si="32"/>
        <v>0</v>
      </c>
      <c r="AH83" s="23">
        <f t="shared" si="32"/>
        <v>0</v>
      </c>
      <c r="AI83" s="23">
        <f t="shared" si="32"/>
        <v>0</v>
      </c>
      <c r="AJ83" s="23">
        <f t="shared" si="32"/>
        <v>0</v>
      </c>
      <c r="AK83" s="23">
        <f t="shared" si="32"/>
        <v>0</v>
      </c>
      <c r="AL83" s="23">
        <f t="shared" si="32"/>
        <v>0</v>
      </c>
      <c r="AM83" s="23">
        <f t="shared" si="32"/>
        <v>0</v>
      </c>
      <c r="AN83" s="23">
        <f t="shared" si="32"/>
        <v>0</v>
      </c>
      <c r="AO83" s="23">
        <f t="shared" si="32"/>
        <v>0</v>
      </c>
      <c r="AP83" s="23">
        <f t="shared" si="32"/>
        <v>0</v>
      </c>
      <c r="AQ83" s="23">
        <f t="shared" si="32"/>
        <v>0</v>
      </c>
      <c r="AR83" s="23">
        <f t="shared" si="32"/>
        <v>0</v>
      </c>
      <c r="AS83" s="23">
        <f t="shared" si="32"/>
        <v>0</v>
      </c>
      <c r="AT83" s="24">
        <f t="shared" si="32"/>
        <v>0</v>
      </c>
      <c r="AU83" s="24">
        <f t="shared" si="32"/>
        <v>0</v>
      </c>
      <c r="AV83" s="23"/>
      <c r="AW83" s="23">
        <f t="shared" si="32"/>
        <v>0</v>
      </c>
      <c r="AX83" s="23">
        <f t="shared" si="32"/>
        <v>0</v>
      </c>
      <c r="AY83" s="23">
        <f t="shared" si="32"/>
        <v>0</v>
      </c>
      <c r="AZ83" s="23">
        <f t="shared" si="32"/>
        <v>0</v>
      </c>
      <c r="BA83" s="23">
        <f t="shared" si="32"/>
        <v>0</v>
      </c>
      <c r="BB83" s="23">
        <f t="shared" si="32"/>
        <v>0</v>
      </c>
      <c r="BC83" s="23">
        <f t="shared" si="32"/>
        <v>0</v>
      </c>
      <c r="BD83" s="23">
        <f t="shared" si="32"/>
        <v>0</v>
      </c>
      <c r="BE83" s="47">
        <f t="shared" si="32"/>
        <v>0</v>
      </c>
    </row>
    <row r="84" spans="1:57" ht="12.75" customHeight="1" hidden="1" thickBot="1">
      <c r="A84" s="197"/>
      <c r="B84" s="208"/>
      <c r="C84" s="208"/>
      <c r="D84" s="22" t="s">
        <v>24</v>
      </c>
      <c r="E84" s="23">
        <f>SUM(E86)</f>
        <v>0</v>
      </c>
      <c r="F84" s="23">
        <f aca="true" t="shared" si="33" ref="F84:BE84">SUM(F86)</f>
        <v>0</v>
      </c>
      <c r="G84" s="23">
        <f t="shared" si="33"/>
        <v>0</v>
      </c>
      <c r="H84" s="23">
        <f t="shared" si="33"/>
        <v>0</v>
      </c>
      <c r="I84" s="23">
        <f t="shared" si="33"/>
        <v>0</v>
      </c>
      <c r="J84" s="23">
        <f t="shared" si="33"/>
        <v>0</v>
      </c>
      <c r="K84" s="23">
        <f t="shared" si="33"/>
        <v>0</v>
      </c>
      <c r="L84" s="23">
        <f t="shared" si="33"/>
        <v>0</v>
      </c>
      <c r="M84" s="23">
        <f t="shared" si="33"/>
        <v>0</v>
      </c>
      <c r="N84" s="23">
        <f t="shared" si="33"/>
        <v>0</v>
      </c>
      <c r="O84" s="23">
        <f t="shared" si="33"/>
        <v>0</v>
      </c>
      <c r="P84" s="23">
        <f t="shared" si="33"/>
        <v>0</v>
      </c>
      <c r="Q84" s="23">
        <f t="shared" si="33"/>
        <v>0</v>
      </c>
      <c r="R84" s="23">
        <f t="shared" si="33"/>
        <v>0</v>
      </c>
      <c r="S84" s="23">
        <f t="shared" si="33"/>
        <v>0</v>
      </c>
      <c r="T84" s="23">
        <f t="shared" si="33"/>
        <v>0</v>
      </c>
      <c r="U84" s="23">
        <f t="shared" si="33"/>
        <v>0</v>
      </c>
      <c r="V84" s="26" t="s">
        <v>23</v>
      </c>
      <c r="W84" s="26" t="s">
        <v>23</v>
      </c>
      <c r="X84" s="23">
        <f t="shared" si="33"/>
        <v>0</v>
      </c>
      <c r="Y84" s="23">
        <f t="shared" si="33"/>
        <v>0</v>
      </c>
      <c r="Z84" s="23">
        <f t="shared" si="33"/>
        <v>0</v>
      </c>
      <c r="AA84" s="23">
        <f t="shared" si="33"/>
        <v>0</v>
      </c>
      <c r="AB84" s="23">
        <f t="shared" si="33"/>
        <v>0</v>
      </c>
      <c r="AC84" s="23">
        <f t="shared" si="33"/>
        <v>0</v>
      </c>
      <c r="AD84" s="23">
        <f t="shared" si="33"/>
        <v>0</v>
      </c>
      <c r="AE84" s="23">
        <f t="shared" si="33"/>
        <v>0</v>
      </c>
      <c r="AF84" s="23">
        <f t="shared" si="33"/>
        <v>0</v>
      </c>
      <c r="AG84" s="23">
        <f t="shared" si="33"/>
        <v>0</v>
      </c>
      <c r="AH84" s="23">
        <f t="shared" si="33"/>
        <v>0</v>
      </c>
      <c r="AI84" s="23">
        <f t="shared" si="33"/>
        <v>0</v>
      </c>
      <c r="AJ84" s="23">
        <f t="shared" si="33"/>
        <v>0</v>
      </c>
      <c r="AK84" s="23">
        <f t="shared" si="33"/>
        <v>0</v>
      </c>
      <c r="AL84" s="23">
        <f t="shared" si="33"/>
        <v>0</v>
      </c>
      <c r="AM84" s="23">
        <f t="shared" si="33"/>
        <v>0</v>
      </c>
      <c r="AN84" s="23">
        <f t="shared" si="33"/>
        <v>0</v>
      </c>
      <c r="AO84" s="23">
        <f t="shared" si="33"/>
        <v>0</v>
      </c>
      <c r="AP84" s="23">
        <f t="shared" si="33"/>
        <v>0</v>
      </c>
      <c r="AQ84" s="23">
        <f t="shared" si="33"/>
        <v>0</v>
      </c>
      <c r="AR84" s="23">
        <f t="shared" si="33"/>
        <v>0</v>
      </c>
      <c r="AS84" s="23">
        <f t="shared" si="33"/>
        <v>0</v>
      </c>
      <c r="AT84" s="24">
        <f t="shared" si="33"/>
        <v>0</v>
      </c>
      <c r="AU84" s="24">
        <f t="shared" si="33"/>
        <v>0</v>
      </c>
      <c r="AV84" s="23"/>
      <c r="AW84" s="23">
        <f t="shared" si="33"/>
        <v>0</v>
      </c>
      <c r="AX84" s="23">
        <f t="shared" si="33"/>
        <v>0</v>
      </c>
      <c r="AY84" s="23">
        <f t="shared" si="33"/>
        <v>0</v>
      </c>
      <c r="AZ84" s="23">
        <f t="shared" si="33"/>
        <v>0</v>
      </c>
      <c r="BA84" s="23">
        <f t="shared" si="33"/>
        <v>0</v>
      </c>
      <c r="BB84" s="23">
        <f t="shared" si="33"/>
        <v>0</v>
      </c>
      <c r="BC84" s="23">
        <f t="shared" si="33"/>
        <v>0</v>
      </c>
      <c r="BD84" s="23">
        <f t="shared" si="33"/>
        <v>0</v>
      </c>
      <c r="BE84" s="47">
        <f t="shared" si="33"/>
        <v>0</v>
      </c>
    </row>
    <row r="85" spans="1:57" ht="13.5" customHeight="1" hidden="1" thickBot="1">
      <c r="A85" s="197"/>
      <c r="B85" s="212" t="s">
        <v>62</v>
      </c>
      <c r="C85" s="214" t="s">
        <v>63</v>
      </c>
      <c r="D85" s="25" t="s">
        <v>22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7"/>
      <c r="AU85" s="27"/>
      <c r="AV85" s="25"/>
      <c r="AW85" s="25"/>
      <c r="AX85" s="25"/>
      <c r="AY85" s="25"/>
      <c r="AZ85" s="25"/>
      <c r="BA85" s="25"/>
      <c r="BB85" s="25"/>
      <c r="BC85" s="25"/>
      <c r="BD85" s="25"/>
      <c r="BE85" s="46"/>
    </row>
    <row r="86" spans="1:57" ht="13.5" customHeight="1" hidden="1" thickBot="1">
      <c r="A86" s="197"/>
      <c r="B86" s="213"/>
      <c r="C86" s="215"/>
      <c r="D86" s="25" t="s">
        <v>24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7"/>
      <c r="AU86" s="27"/>
      <c r="AV86" s="25"/>
      <c r="AW86" s="25"/>
      <c r="AX86" s="25"/>
      <c r="AY86" s="25"/>
      <c r="AZ86" s="25"/>
      <c r="BA86" s="25"/>
      <c r="BB86" s="25"/>
      <c r="BC86" s="25"/>
      <c r="BD86" s="25"/>
      <c r="BE86" s="46"/>
    </row>
    <row r="87" spans="1:57" ht="13.5" customHeight="1" hidden="1" thickBot="1">
      <c r="A87" s="197"/>
      <c r="B87" s="25" t="s">
        <v>64</v>
      </c>
      <c r="C87" s="32" t="s">
        <v>34</v>
      </c>
      <c r="D87" s="25" t="s">
        <v>22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7"/>
      <c r="AU87" s="27"/>
      <c r="AV87" s="25"/>
      <c r="AW87" s="25"/>
      <c r="AX87" s="25"/>
      <c r="AY87" s="25"/>
      <c r="AZ87" s="25"/>
      <c r="BA87" s="25"/>
      <c r="BB87" s="25"/>
      <c r="BC87" s="25"/>
      <c r="BD87" s="25"/>
      <c r="BE87" s="46"/>
    </row>
    <row r="88" spans="1:57" ht="13.5" customHeight="1" hidden="1" thickBot="1">
      <c r="A88" s="197"/>
      <c r="B88" s="31" t="s">
        <v>65</v>
      </c>
      <c r="C88" s="25" t="s">
        <v>35</v>
      </c>
      <c r="D88" s="25" t="s">
        <v>22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7"/>
      <c r="AU88" s="27"/>
      <c r="AV88" s="25"/>
      <c r="AW88" s="25"/>
      <c r="AX88" s="25"/>
      <c r="AY88" s="25"/>
      <c r="AZ88" s="25"/>
      <c r="BA88" s="25"/>
      <c r="BB88" s="25"/>
      <c r="BC88" s="25"/>
      <c r="BD88" s="25"/>
      <c r="BE88" s="46"/>
    </row>
    <row r="89" spans="1:57" ht="13.5" customHeight="1" hidden="1" thickBot="1">
      <c r="A89" s="197"/>
      <c r="B89" s="207" t="s">
        <v>66</v>
      </c>
      <c r="C89" s="33" t="s">
        <v>28</v>
      </c>
      <c r="D89" s="22" t="s">
        <v>22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7"/>
      <c r="AU89" s="27"/>
      <c r="AV89" s="22"/>
      <c r="AW89" s="22"/>
      <c r="AX89" s="22"/>
      <c r="AY89" s="22"/>
      <c r="AZ89" s="22"/>
      <c r="BA89" s="22"/>
      <c r="BB89" s="22"/>
      <c r="BC89" s="22"/>
      <c r="BD89" s="22"/>
      <c r="BE89" s="46">
        <f>SUM(E89:BD89)</f>
        <v>0</v>
      </c>
    </row>
    <row r="90" spans="1:57" ht="13.5" customHeight="1" hidden="1" thickBot="1">
      <c r="A90" s="197"/>
      <c r="B90" s="208"/>
      <c r="C90" s="30" t="s">
        <v>29</v>
      </c>
      <c r="D90" s="22" t="s">
        <v>24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7"/>
      <c r="AU90" s="27"/>
      <c r="AV90" s="22"/>
      <c r="AW90" s="22"/>
      <c r="AX90" s="22"/>
      <c r="AY90" s="22"/>
      <c r="AZ90" s="22"/>
      <c r="BA90" s="22"/>
      <c r="BB90" s="22"/>
      <c r="BC90" s="22"/>
      <c r="BD90" s="22"/>
      <c r="BE90" s="46">
        <f>SUM(E90:BD90)</f>
        <v>0</v>
      </c>
    </row>
    <row r="91" spans="1:57" ht="15" customHeight="1">
      <c r="A91" s="197"/>
      <c r="B91" s="209" t="s">
        <v>67</v>
      </c>
      <c r="C91" s="210"/>
      <c r="D91" s="211"/>
      <c r="E91" s="184">
        <f>SUM(E7,E43,E47,E57)</f>
        <v>36</v>
      </c>
      <c r="F91" s="184">
        <f aca="true" t="shared" si="34" ref="F91:U91">SUM(F7,F43,F47,F57)</f>
        <v>36</v>
      </c>
      <c r="G91" s="184">
        <f t="shared" si="34"/>
        <v>36</v>
      </c>
      <c r="H91" s="184">
        <f t="shared" si="34"/>
        <v>36</v>
      </c>
      <c r="I91" s="184">
        <f t="shared" si="34"/>
        <v>36</v>
      </c>
      <c r="J91" s="184">
        <f t="shared" si="34"/>
        <v>36</v>
      </c>
      <c r="K91" s="184">
        <f t="shared" si="34"/>
        <v>36</v>
      </c>
      <c r="L91" s="184">
        <f t="shared" si="34"/>
        <v>36</v>
      </c>
      <c r="M91" s="184">
        <f t="shared" si="34"/>
        <v>36</v>
      </c>
      <c r="N91" s="184">
        <f t="shared" si="34"/>
        <v>36</v>
      </c>
      <c r="O91" s="184">
        <f t="shared" si="34"/>
        <v>36</v>
      </c>
      <c r="P91" s="184">
        <f t="shared" si="34"/>
        <v>36</v>
      </c>
      <c r="Q91" s="184">
        <f t="shared" si="34"/>
        <v>36</v>
      </c>
      <c r="R91" s="184">
        <f t="shared" si="34"/>
        <v>36</v>
      </c>
      <c r="S91" s="184">
        <f t="shared" si="34"/>
        <v>36</v>
      </c>
      <c r="T91" s="184">
        <f t="shared" si="34"/>
        <v>36</v>
      </c>
      <c r="U91" s="184">
        <f t="shared" si="34"/>
        <v>0</v>
      </c>
      <c r="V91" s="184" t="s">
        <v>23</v>
      </c>
      <c r="W91" s="184" t="s">
        <v>23</v>
      </c>
      <c r="X91" s="184">
        <f>SUM(X7,X43,X47,X57)</f>
        <v>36</v>
      </c>
      <c r="Y91" s="184">
        <f aca="true" t="shared" si="35" ref="Y91:AT91">SUM(Y7,Y43,Y47,Y57)</f>
        <v>36</v>
      </c>
      <c r="Z91" s="184">
        <f t="shared" si="35"/>
        <v>36</v>
      </c>
      <c r="AA91" s="184">
        <f t="shared" si="35"/>
        <v>36</v>
      </c>
      <c r="AB91" s="184">
        <f t="shared" si="35"/>
        <v>36</v>
      </c>
      <c r="AC91" s="184">
        <f t="shared" si="35"/>
        <v>36</v>
      </c>
      <c r="AD91" s="184">
        <f t="shared" si="35"/>
        <v>36</v>
      </c>
      <c r="AE91" s="184">
        <f t="shared" si="35"/>
        <v>36</v>
      </c>
      <c r="AF91" s="184">
        <f t="shared" si="35"/>
        <v>36</v>
      </c>
      <c r="AG91" s="184">
        <f t="shared" si="35"/>
        <v>36</v>
      </c>
      <c r="AH91" s="184">
        <f t="shared" si="35"/>
        <v>36</v>
      </c>
      <c r="AI91" s="184">
        <f t="shared" si="35"/>
        <v>36</v>
      </c>
      <c r="AJ91" s="184">
        <f t="shared" si="35"/>
        <v>36</v>
      </c>
      <c r="AK91" s="184">
        <f t="shared" si="35"/>
        <v>36</v>
      </c>
      <c r="AL91" s="184">
        <f>SUM(AL7,AL43,AL47,AL57)</f>
        <v>36</v>
      </c>
      <c r="AM91" s="184">
        <f t="shared" si="35"/>
        <v>36</v>
      </c>
      <c r="AN91" s="184">
        <f t="shared" si="35"/>
        <v>36</v>
      </c>
      <c r="AO91" s="184">
        <f t="shared" si="35"/>
        <v>36</v>
      </c>
      <c r="AP91" s="184">
        <f t="shared" si="35"/>
        <v>36</v>
      </c>
      <c r="AQ91" s="184">
        <f t="shared" si="35"/>
        <v>36</v>
      </c>
      <c r="AR91" s="184">
        <f t="shared" si="35"/>
        <v>36</v>
      </c>
      <c r="AS91" s="184">
        <f t="shared" si="35"/>
        <v>36</v>
      </c>
      <c r="AT91" s="184">
        <f t="shared" si="35"/>
        <v>0</v>
      </c>
      <c r="AU91" s="184">
        <f>SUM(AU7,AU43,AU47,AU57)</f>
        <v>0</v>
      </c>
      <c r="AV91" s="184" t="s">
        <v>23</v>
      </c>
      <c r="AW91" s="184" t="s">
        <v>23</v>
      </c>
      <c r="AX91" s="184" t="s">
        <v>23</v>
      </c>
      <c r="AY91" s="184" t="s">
        <v>23</v>
      </c>
      <c r="AZ91" s="184" t="s">
        <v>23</v>
      </c>
      <c r="BA91" s="184" t="s">
        <v>23</v>
      </c>
      <c r="BB91" s="184" t="s">
        <v>23</v>
      </c>
      <c r="BC91" s="184" t="s">
        <v>23</v>
      </c>
      <c r="BD91" s="184" t="s">
        <v>23</v>
      </c>
      <c r="BE91" s="202">
        <f>SUM(BE7,BE43,BE47,BE57)</f>
        <v>1368</v>
      </c>
    </row>
    <row r="92" spans="1:57" ht="15" customHeight="1" thickBot="1">
      <c r="A92" s="197"/>
      <c r="B92" s="204" t="s">
        <v>68</v>
      </c>
      <c r="C92" s="205"/>
      <c r="D92" s="206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203"/>
    </row>
    <row r="93" spans="1:57" ht="32.25" customHeight="1" thickBot="1">
      <c r="A93" s="197"/>
      <c r="B93" s="199" t="s">
        <v>69</v>
      </c>
      <c r="C93" s="200"/>
      <c r="D93" s="201"/>
      <c r="E93" s="23">
        <f aca="true" t="shared" si="36" ref="E93:U93">SUM(E8,E44,E48,E58)</f>
        <v>18</v>
      </c>
      <c r="F93" s="23">
        <f t="shared" si="36"/>
        <v>18</v>
      </c>
      <c r="G93" s="23">
        <f t="shared" si="36"/>
        <v>18</v>
      </c>
      <c r="H93" s="23">
        <f t="shared" si="36"/>
        <v>18</v>
      </c>
      <c r="I93" s="23">
        <f t="shared" si="36"/>
        <v>18</v>
      </c>
      <c r="J93" s="23">
        <f t="shared" si="36"/>
        <v>15</v>
      </c>
      <c r="K93" s="23">
        <f t="shared" si="36"/>
        <v>18</v>
      </c>
      <c r="L93" s="23">
        <f t="shared" si="36"/>
        <v>15</v>
      </c>
      <c r="M93" s="23">
        <f t="shared" si="36"/>
        <v>18</v>
      </c>
      <c r="N93" s="23">
        <f t="shared" si="36"/>
        <v>15</v>
      </c>
      <c r="O93" s="23">
        <f t="shared" si="36"/>
        <v>18</v>
      </c>
      <c r="P93" s="23">
        <f t="shared" si="36"/>
        <v>15</v>
      </c>
      <c r="Q93" s="23">
        <f t="shared" si="36"/>
        <v>18</v>
      </c>
      <c r="R93" s="23">
        <f t="shared" si="36"/>
        <v>15</v>
      </c>
      <c r="S93" s="23">
        <f t="shared" si="36"/>
        <v>18</v>
      </c>
      <c r="T93" s="23">
        <f t="shared" si="36"/>
        <v>15</v>
      </c>
      <c r="U93" s="23">
        <f t="shared" si="36"/>
        <v>0</v>
      </c>
      <c r="V93" s="23" t="s">
        <v>23</v>
      </c>
      <c r="W93" s="23" t="s">
        <v>23</v>
      </c>
      <c r="X93" s="23">
        <f aca="true" t="shared" si="37" ref="X93:AU93">SUM(X8,X44,X48,X58)</f>
        <v>18</v>
      </c>
      <c r="Y93" s="23">
        <f t="shared" si="37"/>
        <v>18</v>
      </c>
      <c r="Z93" s="23">
        <f t="shared" si="37"/>
        <v>18</v>
      </c>
      <c r="AA93" s="23">
        <f t="shared" si="37"/>
        <v>18</v>
      </c>
      <c r="AB93" s="23">
        <f t="shared" si="37"/>
        <v>18</v>
      </c>
      <c r="AC93" s="23">
        <f t="shared" si="37"/>
        <v>17</v>
      </c>
      <c r="AD93" s="23">
        <f t="shared" si="37"/>
        <v>17</v>
      </c>
      <c r="AE93" s="23">
        <f t="shared" si="37"/>
        <v>17</v>
      </c>
      <c r="AF93" s="23">
        <f t="shared" si="37"/>
        <v>17</v>
      </c>
      <c r="AG93" s="23">
        <f t="shared" si="37"/>
        <v>17</v>
      </c>
      <c r="AH93" s="23">
        <f t="shared" si="37"/>
        <v>17</v>
      </c>
      <c r="AI93" s="23">
        <f t="shared" si="37"/>
        <v>17</v>
      </c>
      <c r="AJ93" s="23">
        <f t="shared" si="37"/>
        <v>17</v>
      </c>
      <c r="AK93" s="23">
        <f t="shared" si="37"/>
        <v>17</v>
      </c>
      <c r="AL93" s="23">
        <f t="shared" si="37"/>
        <v>17</v>
      </c>
      <c r="AM93" s="23">
        <f t="shared" si="37"/>
        <v>18</v>
      </c>
      <c r="AN93" s="23">
        <f t="shared" si="37"/>
        <v>18</v>
      </c>
      <c r="AO93" s="23">
        <f t="shared" si="37"/>
        <v>18</v>
      </c>
      <c r="AP93" s="23">
        <f t="shared" si="37"/>
        <v>17</v>
      </c>
      <c r="AQ93" s="23">
        <f t="shared" si="37"/>
        <v>0</v>
      </c>
      <c r="AR93" s="23">
        <f t="shared" si="37"/>
        <v>0</v>
      </c>
      <c r="AS93" s="23">
        <f t="shared" si="37"/>
        <v>0</v>
      </c>
      <c r="AT93" s="23">
        <f t="shared" si="37"/>
        <v>0</v>
      </c>
      <c r="AU93" s="23">
        <f t="shared" si="37"/>
        <v>0</v>
      </c>
      <c r="AV93" s="23" t="s">
        <v>23</v>
      </c>
      <c r="AW93" s="23" t="s">
        <v>23</v>
      </c>
      <c r="AX93" s="23" t="s">
        <v>23</v>
      </c>
      <c r="AY93" s="23" t="s">
        <v>23</v>
      </c>
      <c r="AZ93" s="23" t="s">
        <v>23</v>
      </c>
      <c r="BA93" s="23" t="s">
        <v>23</v>
      </c>
      <c r="BB93" s="23" t="s">
        <v>23</v>
      </c>
      <c r="BC93" s="23" t="s">
        <v>23</v>
      </c>
      <c r="BD93" s="23" t="s">
        <v>23</v>
      </c>
      <c r="BE93" s="83">
        <f>SUM(BE8,BE44,BE48,BE58)</f>
        <v>601</v>
      </c>
    </row>
    <row r="94" spans="1:57" ht="20.25" customHeight="1" thickBot="1">
      <c r="A94" s="197"/>
      <c r="B94" s="199" t="s">
        <v>70</v>
      </c>
      <c r="C94" s="200"/>
      <c r="D94" s="201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 t="s">
        <v>23</v>
      </c>
      <c r="W94" s="23" t="s">
        <v>23</v>
      </c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34"/>
      <c r="AT94" s="34">
        <v>50</v>
      </c>
      <c r="AU94" s="34">
        <v>50</v>
      </c>
      <c r="AV94" s="23" t="s">
        <v>23</v>
      </c>
      <c r="AW94" s="23" t="s">
        <v>23</v>
      </c>
      <c r="AX94" s="23" t="s">
        <v>23</v>
      </c>
      <c r="AY94" s="23" t="s">
        <v>23</v>
      </c>
      <c r="AZ94" s="23" t="s">
        <v>23</v>
      </c>
      <c r="BA94" s="23" t="s">
        <v>23</v>
      </c>
      <c r="BB94" s="23" t="s">
        <v>23</v>
      </c>
      <c r="BC94" s="23" t="s">
        <v>23</v>
      </c>
      <c r="BD94" s="23" t="s">
        <v>23</v>
      </c>
      <c r="BE94" s="83">
        <v>100</v>
      </c>
    </row>
    <row r="95" spans="1:57" s="3" customFormat="1" ht="23.25" customHeight="1" thickBot="1">
      <c r="A95" s="198"/>
      <c r="B95" s="199" t="s">
        <v>71</v>
      </c>
      <c r="C95" s="200"/>
      <c r="D95" s="201"/>
      <c r="E95" s="35">
        <f aca="true" t="shared" si="38" ref="E95:U95">SUM(E91,E93)</f>
        <v>54</v>
      </c>
      <c r="F95" s="35">
        <f t="shared" si="38"/>
        <v>54</v>
      </c>
      <c r="G95" s="35">
        <f t="shared" si="38"/>
        <v>54</v>
      </c>
      <c r="H95" s="35">
        <f t="shared" si="38"/>
        <v>54</v>
      </c>
      <c r="I95" s="35">
        <f t="shared" si="38"/>
        <v>54</v>
      </c>
      <c r="J95" s="35">
        <f t="shared" si="38"/>
        <v>51</v>
      </c>
      <c r="K95" s="35">
        <f t="shared" si="38"/>
        <v>54</v>
      </c>
      <c r="L95" s="35">
        <f t="shared" si="38"/>
        <v>51</v>
      </c>
      <c r="M95" s="35">
        <f t="shared" si="38"/>
        <v>54</v>
      </c>
      <c r="N95" s="35">
        <f t="shared" si="38"/>
        <v>51</v>
      </c>
      <c r="O95" s="35">
        <f t="shared" si="38"/>
        <v>54</v>
      </c>
      <c r="P95" s="35">
        <f t="shared" si="38"/>
        <v>51</v>
      </c>
      <c r="Q95" s="35">
        <f t="shared" si="38"/>
        <v>54</v>
      </c>
      <c r="R95" s="35">
        <f t="shared" si="38"/>
        <v>51</v>
      </c>
      <c r="S95" s="35">
        <f t="shared" si="38"/>
        <v>54</v>
      </c>
      <c r="T95" s="35">
        <f t="shared" si="38"/>
        <v>51</v>
      </c>
      <c r="U95" s="35">
        <f t="shared" si="38"/>
        <v>0</v>
      </c>
      <c r="V95" s="35" t="s">
        <v>23</v>
      </c>
      <c r="W95" s="35" t="s">
        <v>23</v>
      </c>
      <c r="X95" s="35">
        <f aca="true" t="shared" si="39" ref="X95:AS95">SUM(X91,X93)</f>
        <v>54</v>
      </c>
      <c r="Y95" s="35">
        <f t="shared" si="39"/>
        <v>54</v>
      </c>
      <c r="Z95" s="35">
        <f t="shared" si="39"/>
        <v>54</v>
      </c>
      <c r="AA95" s="35">
        <f t="shared" si="39"/>
        <v>54</v>
      </c>
      <c r="AB95" s="35">
        <f t="shared" si="39"/>
        <v>54</v>
      </c>
      <c r="AC95" s="35">
        <f t="shared" si="39"/>
        <v>53</v>
      </c>
      <c r="AD95" s="35">
        <f t="shared" si="39"/>
        <v>53</v>
      </c>
      <c r="AE95" s="35">
        <f t="shared" si="39"/>
        <v>53</v>
      </c>
      <c r="AF95" s="35">
        <f t="shared" si="39"/>
        <v>53</v>
      </c>
      <c r="AG95" s="35">
        <f t="shared" si="39"/>
        <v>53</v>
      </c>
      <c r="AH95" s="35">
        <f t="shared" si="39"/>
        <v>53</v>
      </c>
      <c r="AI95" s="35">
        <f t="shared" si="39"/>
        <v>53</v>
      </c>
      <c r="AJ95" s="35">
        <f t="shared" si="39"/>
        <v>53</v>
      </c>
      <c r="AK95" s="35">
        <f t="shared" si="39"/>
        <v>53</v>
      </c>
      <c r="AL95" s="35">
        <f t="shared" si="39"/>
        <v>53</v>
      </c>
      <c r="AM95" s="35">
        <f t="shared" si="39"/>
        <v>54</v>
      </c>
      <c r="AN95" s="35">
        <f t="shared" si="39"/>
        <v>54</v>
      </c>
      <c r="AO95" s="35">
        <f t="shared" si="39"/>
        <v>54</v>
      </c>
      <c r="AP95" s="35">
        <f t="shared" si="39"/>
        <v>53</v>
      </c>
      <c r="AQ95" s="35">
        <f t="shared" si="39"/>
        <v>36</v>
      </c>
      <c r="AR95" s="35">
        <f t="shared" si="39"/>
        <v>36</v>
      </c>
      <c r="AS95" s="36">
        <f t="shared" si="39"/>
        <v>36</v>
      </c>
      <c r="AT95" s="36">
        <f>SUM(AT91,AT93+AT94)</f>
        <v>50</v>
      </c>
      <c r="AU95" s="36">
        <f>SUM(AU91,AU93+AU94)</f>
        <v>50</v>
      </c>
      <c r="AV95" s="35" t="s">
        <v>23</v>
      </c>
      <c r="AW95" s="35" t="s">
        <v>23</v>
      </c>
      <c r="AX95" s="35" t="s">
        <v>23</v>
      </c>
      <c r="AY95" s="35" t="s">
        <v>23</v>
      </c>
      <c r="AZ95" s="35" t="s">
        <v>23</v>
      </c>
      <c r="BA95" s="35" t="s">
        <v>23</v>
      </c>
      <c r="BB95" s="35" t="s">
        <v>23</v>
      </c>
      <c r="BC95" s="35" t="s">
        <v>23</v>
      </c>
      <c r="BD95" s="35" t="s">
        <v>23</v>
      </c>
      <c r="BE95" s="83">
        <f>BE91+BE93+BE94</f>
        <v>2069</v>
      </c>
    </row>
    <row r="97" spans="2:22" ht="18.75">
      <c r="B97" s="4"/>
      <c r="C97" s="5" t="s">
        <v>72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  <c r="T97" s="4"/>
      <c r="U97" s="4"/>
      <c r="V97" s="4"/>
    </row>
    <row r="98" spans="1:22" ht="12.75">
      <c r="A98" s="6" t="s">
        <v>73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</sheetData>
  <sheetProtection/>
  <mergeCells count="152">
    <mergeCell ref="B94:D94"/>
    <mergeCell ref="BD91:BD92"/>
    <mergeCell ref="AT91:AT92"/>
    <mergeCell ref="AU91:AU92"/>
    <mergeCell ref="AW91:AW92"/>
    <mergeCell ref="AS91:AS92"/>
    <mergeCell ref="BC91:BC92"/>
    <mergeCell ref="AV91:AV92"/>
    <mergeCell ref="AP91:AP92"/>
    <mergeCell ref="B92:D92"/>
    <mergeCell ref="B93:D93"/>
    <mergeCell ref="AN91:AN92"/>
    <mergeCell ref="B95:D95"/>
    <mergeCell ref="W91:W92"/>
    <mergeCell ref="X91:X92"/>
    <mergeCell ref="Y91:Y92"/>
    <mergeCell ref="Z91:Z92"/>
    <mergeCell ref="AA91:AA92"/>
    <mergeCell ref="AY91:AY92"/>
    <mergeCell ref="AZ91:AZ92"/>
    <mergeCell ref="AE91:AE92"/>
    <mergeCell ref="AF91:AF92"/>
    <mergeCell ref="AG91:AG92"/>
    <mergeCell ref="AH91:AH92"/>
    <mergeCell ref="AQ91:AQ92"/>
    <mergeCell ref="AM91:AM92"/>
    <mergeCell ref="AO91:AO92"/>
    <mergeCell ref="AR91:AR92"/>
    <mergeCell ref="BE91:BE92"/>
    <mergeCell ref="BA91:BA92"/>
    <mergeCell ref="BB91:BB92"/>
    <mergeCell ref="AC91:AC92"/>
    <mergeCell ref="AD91:AD92"/>
    <mergeCell ref="AX91:AX92"/>
    <mergeCell ref="AI91:AI92"/>
    <mergeCell ref="AJ91:AJ92"/>
    <mergeCell ref="AK91:AK92"/>
    <mergeCell ref="AL91:AL92"/>
    <mergeCell ref="AB91:AB92"/>
    <mergeCell ref="Q91:Q92"/>
    <mergeCell ref="R91:R92"/>
    <mergeCell ref="S91:S92"/>
    <mergeCell ref="T91:T92"/>
    <mergeCell ref="U91:U92"/>
    <mergeCell ref="V91:V92"/>
    <mergeCell ref="K91:K92"/>
    <mergeCell ref="L91:L92"/>
    <mergeCell ref="M91:M92"/>
    <mergeCell ref="N91:N92"/>
    <mergeCell ref="O91:O92"/>
    <mergeCell ref="P91:P92"/>
    <mergeCell ref="E91:E92"/>
    <mergeCell ref="F91:F92"/>
    <mergeCell ref="G91:G92"/>
    <mergeCell ref="H91:H92"/>
    <mergeCell ref="I91:I92"/>
    <mergeCell ref="J91:J92"/>
    <mergeCell ref="B83:B84"/>
    <mergeCell ref="C83:C84"/>
    <mergeCell ref="B85:B86"/>
    <mergeCell ref="C85:C86"/>
    <mergeCell ref="B89:B90"/>
    <mergeCell ref="B91:D91"/>
    <mergeCell ref="B73:B74"/>
    <mergeCell ref="C73:C74"/>
    <mergeCell ref="B77:B78"/>
    <mergeCell ref="C77:C78"/>
    <mergeCell ref="B79:B80"/>
    <mergeCell ref="C79:C80"/>
    <mergeCell ref="B65:B66"/>
    <mergeCell ref="C65:C66"/>
    <mergeCell ref="B67:B68"/>
    <mergeCell ref="C67:C68"/>
    <mergeCell ref="B71:B72"/>
    <mergeCell ref="C71:C72"/>
    <mergeCell ref="B53:B54"/>
    <mergeCell ref="C53:C54"/>
    <mergeCell ref="B59:B60"/>
    <mergeCell ref="C59:C60"/>
    <mergeCell ref="B61:B62"/>
    <mergeCell ref="C61:C62"/>
    <mergeCell ref="B57:B58"/>
    <mergeCell ref="C57:C58"/>
    <mergeCell ref="B47:B48"/>
    <mergeCell ref="C47:C48"/>
    <mergeCell ref="B49:B50"/>
    <mergeCell ref="C49:C50"/>
    <mergeCell ref="B51:B52"/>
    <mergeCell ref="C51:C52"/>
    <mergeCell ref="B45:B46"/>
    <mergeCell ref="C45:C46"/>
    <mergeCell ref="C17:C18"/>
    <mergeCell ref="B19:B20"/>
    <mergeCell ref="C19:C20"/>
    <mergeCell ref="B21:B22"/>
    <mergeCell ref="C21:C22"/>
    <mergeCell ref="B31:B32"/>
    <mergeCell ref="C31:C32"/>
    <mergeCell ref="B27:B28"/>
    <mergeCell ref="AW2:AZ2"/>
    <mergeCell ref="B11:B12"/>
    <mergeCell ref="C11:C12"/>
    <mergeCell ref="B13:B14"/>
    <mergeCell ref="C13:C14"/>
    <mergeCell ref="B43:B44"/>
    <mergeCell ref="C43:C44"/>
    <mergeCell ref="AS2:AU2"/>
    <mergeCell ref="B25:B26"/>
    <mergeCell ref="C25:C26"/>
    <mergeCell ref="C23:C24"/>
    <mergeCell ref="B23:B24"/>
    <mergeCell ref="S2:U2"/>
    <mergeCell ref="W2:Y2"/>
    <mergeCell ref="BA2:BD2"/>
    <mergeCell ref="E3:BD3"/>
    <mergeCell ref="A5:BE5"/>
    <mergeCell ref="A7:A95"/>
    <mergeCell ref="B7:B8"/>
    <mergeCell ref="C7:C8"/>
    <mergeCell ref="B9:B10"/>
    <mergeCell ref="C9:C10"/>
    <mergeCell ref="AF2:AH2"/>
    <mergeCell ref="AJ2:AL2"/>
    <mergeCell ref="A1:AX1"/>
    <mergeCell ref="B29:B30"/>
    <mergeCell ref="C29:C30"/>
    <mergeCell ref="C27:C28"/>
    <mergeCell ref="B15:B16"/>
    <mergeCell ref="C15:C16"/>
    <mergeCell ref="B17:B18"/>
    <mergeCell ref="N2:Q2"/>
    <mergeCell ref="B37:B38"/>
    <mergeCell ref="C37:C38"/>
    <mergeCell ref="AY1:BE1"/>
    <mergeCell ref="A2:A4"/>
    <mergeCell ref="B2:B4"/>
    <mergeCell ref="C2:C4"/>
    <mergeCell ref="D2:D4"/>
    <mergeCell ref="F2:H2"/>
    <mergeCell ref="J2:L2"/>
    <mergeCell ref="AA2:AD2"/>
    <mergeCell ref="AN2:AP2"/>
    <mergeCell ref="BE2:BE4"/>
    <mergeCell ref="B39:B40"/>
    <mergeCell ref="C39:C40"/>
    <mergeCell ref="B41:B42"/>
    <mergeCell ref="C41:C42"/>
    <mergeCell ref="B33:B34"/>
    <mergeCell ref="C33:C34"/>
    <mergeCell ref="B35:B36"/>
    <mergeCell ref="C35:C36"/>
  </mergeCells>
  <hyperlinks>
    <hyperlink ref="A98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2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4"/>
  <sheetViews>
    <sheetView zoomScaleSheetLayoutView="75" zoomScalePageLayoutView="0" workbookViewId="0" topLeftCell="A1">
      <pane xSplit="3" ySplit="6" topLeftCell="S3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N35" sqref="AN35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5" max="5" width="4.3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9" width="4.00390625" style="0" customWidth="1"/>
    <col min="30" max="33" width="3.875" style="0" customWidth="1"/>
    <col min="34" max="46" width="4.00390625" style="0" customWidth="1"/>
    <col min="47" max="47" width="4.00390625" style="2" customWidth="1"/>
    <col min="48" max="48" width="10.25390625" style="0" bestFit="1" customWidth="1"/>
  </cols>
  <sheetData>
    <row r="1" spans="1:48" ht="34.5" customHeight="1" thickBot="1">
      <c r="A1" s="231" t="s">
        <v>196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72"/>
    </row>
    <row r="2" spans="1:48" ht="48" customHeight="1" thickBot="1">
      <c r="A2" s="233" t="s">
        <v>0</v>
      </c>
      <c r="B2" s="233" t="s">
        <v>1</v>
      </c>
      <c r="C2" s="233" t="s">
        <v>2</v>
      </c>
      <c r="D2" s="233" t="s">
        <v>3</v>
      </c>
      <c r="E2" s="107" t="s">
        <v>197</v>
      </c>
      <c r="F2" s="157" t="s">
        <v>4</v>
      </c>
      <c r="G2" s="158"/>
      <c r="H2" s="107" t="s">
        <v>198</v>
      </c>
      <c r="I2" s="157" t="s">
        <v>5</v>
      </c>
      <c r="J2" s="158"/>
      <c r="K2" s="158"/>
      <c r="L2" s="159"/>
      <c r="M2" s="110" t="s">
        <v>199</v>
      </c>
      <c r="N2" s="266" t="s">
        <v>6</v>
      </c>
      <c r="O2" s="267"/>
      <c r="P2" s="268"/>
      <c r="Q2" s="110" t="s">
        <v>173</v>
      </c>
      <c r="R2" s="154" t="s">
        <v>7</v>
      </c>
      <c r="S2" s="155"/>
      <c r="T2" s="155"/>
      <c r="U2" s="110" t="s">
        <v>200</v>
      </c>
      <c r="V2" s="154" t="s">
        <v>8</v>
      </c>
      <c r="W2" s="155"/>
      <c r="X2" s="155"/>
      <c r="Y2" s="156"/>
      <c r="Z2" s="110" t="s">
        <v>201</v>
      </c>
      <c r="AA2" s="154" t="s">
        <v>9</v>
      </c>
      <c r="AB2" s="155"/>
      <c r="AC2" s="156"/>
      <c r="AD2" s="111" t="s">
        <v>202</v>
      </c>
      <c r="AE2" s="154" t="s">
        <v>10</v>
      </c>
      <c r="AF2" s="155"/>
      <c r="AG2" s="156"/>
      <c r="AH2" s="110" t="s">
        <v>203</v>
      </c>
      <c r="AJ2" s="124" t="s">
        <v>11</v>
      </c>
      <c r="AK2" s="75"/>
      <c r="AL2" s="75"/>
      <c r="AM2" s="107" t="s">
        <v>176</v>
      </c>
      <c r="AN2" s="157" t="s">
        <v>12</v>
      </c>
      <c r="AO2" s="158"/>
      <c r="AP2" s="159"/>
      <c r="AQ2" s="114" t="s">
        <v>205</v>
      </c>
      <c r="AR2" s="157" t="s">
        <v>13</v>
      </c>
      <c r="AS2" s="158"/>
      <c r="AT2" s="158"/>
      <c r="AU2" s="159"/>
      <c r="AV2" s="253" t="s">
        <v>16</v>
      </c>
    </row>
    <row r="3" spans="1:48" ht="9" customHeight="1" thickBot="1">
      <c r="A3" s="234"/>
      <c r="B3" s="234"/>
      <c r="C3" s="234"/>
      <c r="D3" s="234"/>
      <c r="E3" s="193" t="s">
        <v>17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254"/>
    </row>
    <row r="4" spans="1:48" s="1" customFormat="1" ht="15" customHeight="1" thickBot="1">
      <c r="A4" s="235"/>
      <c r="B4" s="235"/>
      <c r="C4" s="235"/>
      <c r="D4" s="235"/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5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7">
        <v>1</v>
      </c>
      <c r="W4" s="17">
        <v>2</v>
      </c>
      <c r="X4" s="17">
        <v>3</v>
      </c>
      <c r="Y4" s="17">
        <v>4</v>
      </c>
      <c r="Z4" s="17">
        <v>5</v>
      </c>
      <c r="AA4" s="17">
        <v>6</v>
      </c>
      <c r="AB4" s="17">
        <v>7</v>
      </c>
      <c r="AC4" s="17">
        <v>8</v>
      </c>
      <c r="AD4" s="17">
        <v>9</v>
      </c>
      <c r="AE4" s="17">
        <v>10</v>
      </c>
      <c r="AF4" s="17">
        <v>11</v>
      </c>
      <c r="AG4" s="17">
        <v>12</v>
      </c>
      <c r="AH4" s="17">
        <v>13</v>
      </c>
      <c r="AI4" s="17">
        <v>14</v>
      </c>
      <c r="AJ4" s="17">
        <v>15</v>
      </c>
      <c r="AK4" s="17">
        <v>16</v>
      </c>
      <c r="AL4" s="17">
        <v>17</v>
      </c>
      <c r="AM4" s="17">
        <v>18</v>
      </c>
      <c r="AN4" s="17">
        <v>19</v>
      </c>
      <c r="AO4" s="17">
        <v>20</v>
      </c>
      <c r="AP4" s="17">
        <v>21</v>
      </c>
      <c r="AQ4" s="17">
        <v>22</v>
      </c>
      <c r="AR4" s="17">
        <v>23</v>
      </c>
      <c r="AS4" s="17">
        <v>24</v>
      </c>
      <c r="AT4" s="17">
        <v>25</v>
      </c>
      <c r="AU4" s="17">
        <v>26</v>
      </c>
      <c r="AV4" s="255"/>
    </row>
    <row r="5" spans="1:48" ht="12" customHeight="1" thickBot="1">
      <c r="A5" s="193" t="s">
        <v>18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5"/>
    </row>
    <row r="6" spans="1:48" s="1" customFormat="1" ht="15.75" customHeight="1" thickBot="1">
      <c r="A6" s="15"/>
      <c r="B6" s="15"/>
      <c r="C6" s="15" t="s">
        <v>204</v>
      </c>
      <c r="D6" s="15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19">
        <v>42</v>
      </c>
      <c r="AU6" s="19">
        <v>43</v>
      </c>
      <c r="AV6" s="21"/>
    </row>
    <row r="7" spans="1:48" ht="15" customHeight="1" thickBot="1">
      <c r="A7" s="284" t="s">
        <v>168</v>
      </c>
      <c r="B7" s="238" t="s">
        <v>103</v>
      </c>
      <c r="C7" s="167" t="s">
        <v>104</v>
      </c>
      <c r="D7" s="46" t="s">
        <v>22</v>
      </c>
      <c r="E7" s="47">
        <f>SUM(E9,E11,E13)</f>
        <v>4</v>
      </c>
      <c r="F7" s="47">
        <f aca="true" t="shared" si="0" ref="F7:U7">SUM(F9,F11,F13)</f>
        <v>6</v>
      </c>
      <c r="G7" s="47">
        <f t="shared" si="0"/>
        <v>4</v>
      </c>
      <c r="H7" s="47">
        <f t="shared" si="0"/>
        <v>4</v>
      </c>
      <c r="I7" s="47">
        <f t="shared" si="0"/>
        <v>2</v>
      </c>
      <c r="J7" s="47">
        <f t="shared" si="0"/>
        <v>4</v>
      </c>
      <c r="K7" s="47">
        <f t="shared" si="0"/>
        <v>2</v>
      </c>
      <c r="L7" s="47">
        <f t="shared" si="0"/>
        <v>4</v>
      </c>
      <c r="M7" s="47">
        <f t="shared" si="0"/>
        <v>4</v>
      </c>
      <c r="N7" s="47">
        <f t="shared" si="0"/>
        <v>6</v>
      </c>
      <c r="O7" s="47">
        <f t="shared" si="0"/>
        <v>0</v>
      </c>
      <c r="P7" s="47">
        <f t="shared" si="0"/>
        <v>0</v>
      </c>
      <c r="Q7" s="47">
        <f t="shared" si="0"/>
        <v>0</v>
      </c>
      <c r="R7" s="47">
        <f t="shared" si="0"/>
        <v>0</v>
      </c>
      <c r="S7" s="47">
        <f t="shared" si="0"/>
        <v>0</v>
      </c>
      <c r="T7" s="47">
        <f t="shared" si="0"/>
        <v>0</v>
      </c>
      <c r="U7" s="47">
        <f t="shared" si="0"/>
        <v>0</v>
      </c>
      <c r="V7" s="47" t="s">
        <v>23</v>
      </c>
      <c r="W7" s="47" t="s">
        <v>23</v>
      </c>
      <c r="X7" s="47">
        <f aca="true" t="shared" si="1" ref="X7:AU7">SUM(X9,X11,X13)</f>
        <v>6</v>
      </c>
      <c r="Y7" s="47">
        <f t="shared" si="1"/>
        <v>8</v>
      </c>
      <c r="Z7" s="47">
        <f t="shared" si="1"/>
        <v>6</v>
      </c>
      <c r="AA7" s="47">
        <f t="shared" si="1"/>
        <v>8</v>
      </c>
      <c r="AB7" s="47">
        <f t="shared" si="1"/>
        <v>6</v>
      </c>
      <c r="AC7" s="47">
        <f t="shared" si="1"/>
        <v>8</v>
      </c>
      <c r="AD7" s="47">
        <f t="shared" si="1"/>
        <v>8</v>
      </c>
      <c r="AE7" s="47">
        <f t="shared" si="1"/>
        <v>10</v>
      </c>
      <c r="AF7" s="47">
        <f t="shared" si="1"/>
        <v>8</v>
      </c>
      <c r="AG7" s="47">
        <f t="shared" si="1"/>
        <v>10</v>
      </c>
      <c r="AH7" s="47">
        <f t="shared" si="1"/>
        <v>0</v>
      </c>
      <c r="AI7" s="47">
        <f t="shared" si="1"/>
        <v>0</v>
      </c>
      <c r="AJ7" s="47">
        <f t="shared" si="1"/>
        <v>0</v>
      </c>
      <c r="AK7" s="47">
        <f t="shared" si="1"/>
        <v>0</v>
      </c>
      <c r="AL7" s="47">
        <f t="shared" si="1"/>
        <v>0</v>
      </c>
      <c r="AM7" s="47">
        <f t="shared" si="1"/>
        <v>0</v>
      </c>
      <c r="AN7" s="47">
        <f t="shared" si="1"/>
        <v>0</v>
      </c>
      <c r="AO7" s="47">
        <f t="shared" si="1"/>
        <v>0</v>
      </c>
      <c r="AP7" s="47">
        <f t="shared" si="1"/>
        <v>0</v>
      </c>
      <c r="AQ7" s="47">
        <f t="shared" si="1"/>
        <v>0</v>
      </c>
      <c r="AR7" s="47">
        <f t="shared" si="1"/>
        <v>0</v>
      </c>
      <c r="AS7" s="47">
        <f t="shared" si="1"/>
        <v>0</v>
      </c>
      <c r="AT7" s="47">
        <f t="shared" si="1"/>
        <v>0</v>
      </c>
      <c r="AU7" s="47">
        <f t="shared" si="1"/>
        <v>0</v>
      </c>
      <c r="AV7" s="23">
        <f aca="true" t="shared" si="2" ref="AV7:AV15">SUM(E7:U7,X7:AU7)</f>
        <v>118</v>
      </c>
    </row>
    <row r="8" spans="1:48" ht="15.75" customHeight="1" thickBot="1">
      <c r="A8" s="285"/>
      <c r="B8" s="239"/>
      <c r="C8" s="168"/>
      <c r="D8" s="46" t="s">
        <v>24</v>
      </c>
      <c r="E8" s="47">
        <f>SUM(E10,E12,E14)</f>
        <v>2</v>
      </c>
      <c r="F8" s="47">
        <f aca="true" t="shared" si="3" ref="F8:W8">SUM(F10,F12,F14)</f>
        <v>3</v>
      </c>
      <c r="G8" s="47">
        <f t="shared" si="3"/>
        <v>2</v>
      </c>
      <c r="H8" s="47">
        <f t="shared" si="3"/>
        <v>2</v>
      </c>
      <c r="I8" s="47">
        <f t="shared" si="3"/>
        <v>1</v>
      </c>
      <c r="J8" s="47">
        <f t="shared" si="3"/>
        <v>2</v>
      </c>
      <c r="K8" s="47">
        <f t="shared" si="3"/>
        <v>1</v>
      </c>
      <c r="L8" s="47">
        <f t="shared" si="3"/>
        <v>2</v>
      </c>
      <c r="M8" s="47">
        <f t="shared" si="3"/>
        <v>2</v>
      </c>
      <c r="N8" s="47">
        <f t="shared" si="3"/>
        <v>3</v>
      </c>
      <c r="O8" s="47">
        <f t="shared" si="3"/>
        <v>0</v>
      </c>
      <c r="P8" s="47">
        <f t="shared" si="3"/>
        <v>0</v>
      </c>
      <c r="Q8" s="47">
        <f t="shared" si="3"/>
        <v>0</v>
      </c>
      <c r="R8" s="47">
        <f t="shared" si="3"/>
        <v>0</v>
      </c>
      <c r="S8" s="47">
        <f t="shared" si="3"/>
        <v>0</v>
      </c>
      <c r="T8" s="47">
        <f t="shared" si="3"/>
        <v>0</v>
      </c>
      <c r="U8" s="47">
        <f t="shared" si="3"/>
        <v>0</v>
      </c>
      <c r="V8" s="47">
        <f t="shared" si="3"/>
        <v>0</v>
      </c>
      <c r="W8" s="47">
        <f t="shared" si="3"/>
        <v>0</v>
      </c>
      <c r="X8" s="47">
        <f aca="true" t="shared" si="4" ref="X8:AU8">SUM(X10,X12,X14)</f>
        <v>3</v>
      </c>
      <c r="Y8" s="47">
        <f t="shared" si="4"/>
        <v>4</v>
      </c>
      <c r="Z8" s="47">
        <f t="shared" si="4"/>
        <v>3</v>
      </c>
      <c r="AA8" s="47">
        <f t="shared" si="4"/>
        <v>4</v>
      </c>
      <c r="AB8" s="47">
        <f t="shared" si="4"/>
        <v>3</v>
      </c>
      <c r="AC8" s="47">
        <f t="shared" si="4"/>
        <v>4</v>
      </c>
      <c r="AD8" s="47">
        <f t="shared" si="4"/>
        <v>4</v>
      </c>
      <c r="AE8" s="47">
        <f t="shared" si="4"/>
        <v>5</v>
      </c>
      <c r="AF8" s="47">
        <f t="shared" si="4"/>
        <v>4</v>
      </c>
      <c r="AG8" s="47">
        <f t="shared" si="4"/>
        <v>5</v>
      </c>
      <c r="AH8" s="47">
        <f t="shared" si="4"/>
        <v>0</v>
      </c>
      <c r="AI8" s="47">
        <f t="shared" si="4"/>
        <v>0</v>
      </c>
      <c r="AJ8" s="47">
        <f t="shared" si="4"/>
        <v>0</v>
      </c>
      <c r="AK8" s="47">
        <f t="shared" si="4"/>
        <v>0</v>
      </c>
      <c r="AL8" s="47">
        <f t="shared" si="4"/>
        <v>0</v>
      </c>
      <c r="AM8" s="47">
        <f t="shared" si="4"/>
        <v>0</v>
      </c>
      <c r="AN8" s="47">
        <f t="shared" si="4"/>
        <v>0</v>
      </c>
      <c r="AO8" s="47">
        <f t="shared" si="4"/>
        <v>0</v>
      </c>
      <c r="AP8" s="47">
        <f t="shared" si="4"/>
        <v>0</v>
      </c>
      <c r="AQ8" s="47">
        <f t="shared" si="4"/>
        <v>0</v>
      </c>
      <c r="AR8" s="47">
        <f t="shared" si="4"/>
        <v>0</v>
      </c>
      <c r="AS8" s="47">
        <f t="shared" si="4"/>
        <v>0</v>
      </c>
      <c r="AT8" s="47">
        <f t="shared" si="4"/>
        <v>0</v>
      </c>
      <c r="AU8" s="47">
        <f t="shared" si="4"/>
        <v>0</v>
      </c>
      <c r="AV8" s="23">
        <f t="shared" si="2"/>
        <v>59</v>
      </c>
    </row>
    <row r="9" spans="1:48" ht="16.5" customHeight="1" thickBot="1">
      <c r="A9" s="285"/>
      <c r="B9" s="68" t="s">
        <v>166</v>
      </c>
      <c r="C9" s="287" t="s">
        <v>119</v>
      </c>
      <c r="D9" s="25" t="s">
        <v>22</v>
      </c>
      <c r="E9" s="118">
        <v>4</v>
      </c>
      <c r="F9" s="118">
        <v>4</v>
      </c>
      <c r="G9" s="118">
        <v>4</v>
      </c>
      <c r="H9" s="118">
        <v>2</v>
      </c>
      <c r="I9" s="118">
        <v>2</v>
      </c>
      <c r="J9" s="118">
        <v>2</v>
      </c>
      <c r="K9" s="118">
        <v>2</v>
      </c>
      <c r="L9" s="118">
        <v>2</v>
      </c>
      <c r="M9" s="118">
        <v>4</v>
      </c>
      <c r="N9" s="118">
        <v>6</v>
      </c>
      <c r="O9" s="26"/>
      <c r="P9" s="26"/>
      <c r="Q9" s="26"/>
      <c r="R9" s="26"/>
      <c r="S9" s="78"/>
      <c r="T9" s="26"/>
      <c r="U9" s="26"/>
      <c r="V9" s="23" t="s">
        <v>23</v>
      </c>
      <c r="W9" s="23" t="s">
        <v>23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7"/>
      <c r="AU9" s="27"/>
      <c r="AV9" s="23">
        <f t="shared" si="2"/>
        <v>32</v>
      </c>
    </row>
    <row r="10" spans="1:48" ht="16.5" customHeight="1" thickBot="1">
      <c r="A10" s="285"/>
      <c r="B10" s="69"/>
      <c r="C10" s="288"/>
      <c r="D10" s="25" t="s">
        <v>24</v>
      </c>
      <c r="E10" s="115">
        <v>2</v>
      </c>
      <c r="F10" s="115">
        <v>2</v>
      </c>
      <c r="G10" s="115">
        <v>2</v>
      </c>
      <c r="H10" s="115">
        <v>1</v>
      </c>
      <c r="I10" s="115">
        <v>1</v>
      </c>
      <c r="J10" s="115">
        <v>1</v>
      </c>
      <c r="K10" s="115">
        <v>1</v>
      </c>
      <c r="L10" s="115">
        <v>1</v>
      </c>
      <c r="M10" s="115">
        <v>2</v>
      </c>
      <c r="N10" s="115">
        <v>3</v>
      </c>
      <c r="O10" s="26"/>
      <c r="P10" s="26"/>
      <c r="Q10" s="26"/>
      <c r="R10" s="26"/>
      <c r="S10" s="26"/>
      <c r="T10" s="26"/>
      <c r="U10" s="26"/>
      <c r="V10" s="23" t="s">
        <v>23</v>
      </c>
      <c r="W10" s="23" t="s">
        <v>23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7"/>
      <c r="AU10" s="27"/>
      <c r="AV10" s="67">
        <f t="shared" si="2"/>
        <v>16</v>
      </c>
    </row>
    <row r="11" spans="1:48" ht="16.5" customHeight="1" thickBot="1">
      <c r="A11" s="285"/>
      <c r="B11" s="172" t="s">
        <v>114</v>
      </c>
      <c r="C11" s="174" t="s">
        <v>115</v>
      </c>
      <c r="D11" s="25" t="s">
        <v>22</v>
      </c>
      <c r="E11" s="118"/>
      <c r="F11" s="118">
        <v>2</v>
      </c>
      <c r="G11" s="118"/>
      <c r="H11" s="118">
        <v>2</v>
      </c>
      <c r="I11" s="118"/>
      <c r="J11" s="118">
        <v>2</v>
      </c>
      <c r="K11" s="118"/>
      <c r="L11" s="118">
        <v>2</v>
      </c>
      <c r="M11" s="26"/>
      <c r="N11" s="26"/>
      <c r="O11" s="26"/>
      <c r="P11" s="26"/>
      <c r="Q11" s="26"/>
      <c r="R11" s="26"/>
      <c r="S11" s="26"/>
      <c r="T11" s="26"/>
      <c r="U11" s="26"/>
      <c r="V11" s="23" t="s">
        <v>23</v>
      </c>
      <c r="W11" s="23" t="s">
        <v>23</v>
      </c>
      <c r="X11" s="122"/>
      <c r="Y11" s="122">
        <v>2</v>
      </c>
      <c r="Z11" s="122"/>
      <c r="AA11" s="122">
        <v>2</v>
      </c>
      <c r="AB11" s="122"/>
      <c r="AC11" s="122">
        <v>2</v>
      </c>
      <c r="AD11" s="122"/>
      <c r="AE11" s="122">
        <v>2</v>
      </c>
      <c r="AF11" s="122"/>
      <c r="AG11" s="122">
        <v>2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7"/>
      <c r="AU11" s="27"/>
      <c r="AV11" s="23">
        <f t="shared" si="2"/>
        <v>18</v>
      </c>
    </row>
    <row r="12" spans="1:48" ht="16.5" customHeight="1" thickBot="1">
      <c r="A12" s="285"/>
      <c r="B12" s="180"/>
      <c r="C12" s="181"/>
      <c r="D12" s="25" t="s">
        <v>24</v>
      </c>
      <c r="E12" s="115"/>
      <c r="F12" s="115">
        <v>1</v>
      </c>
      <c r="G12" s="115"/>
      <c r="H12" s="115">
        <v>1</v>
      </c>
      <c r="I12" s="115"/>
      <c r="J12" s="115">
        <v>1</v>
      </c>
      <c r="K12" s="115"/>
      <c r="L12" s="115">
        <v>1</v>
      </c>
      <c r="M12" s="26"/>
      <c r="N12" s="26"/>
      <c r="O12" s="26"/>
      <c r="P12" s="26"/>
      <c r="Q12" s="26"/>
      <c r="R12" s="26"/>
      <c r="S12" s="26"/>
      <c r="T12" s="26"/>
      <c r="U12" s="26"/>
      <c r="V12" s="23" t="s">
        <v>23</v>
      </c>
      <c r="W12" s="23" t="s">
        <v>23</v>
      </c>
      <c r="X12" s="116"/>
      <c r="Y12" s="116">
        <v>1</v>
      </c>
      <c r="Z12" s="116"/>
      <c r="AA12" s="116">
        <v>1</v>
      </c>
      <c r="AB12" s="116"/>
      <c r="AC12" s="116">
        <v>1</v>
      </c>
      <c r="AD12" s="116"/>
      <c r="AE12" s="116">
        <v>1</v>
      </c>
      <c r="AF12" s="116"/>
      <c r="AG12" s="116">
        <v>1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7"/>
      <c r="AU12" s="27"/>
      <c r="AV12" s="67">
        <f t="shared" si="2"/>
        <v>9</v>
      </c>
    </row>
    <row r="13" spans="1:48" ht="16.5" customHeight="1" thickBot="1">
      <c r="A13" s="285"/>
      <c r="B13" s="172" t="s">
        <v>167</v>
      </c>
      <c r="C13" s="174" t="s">
        <v>121</v>
      </c>
      <c r="D13" s="25" t="s">
        <v>22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3" t="s">
        <v>23</v>
      </c>
      <c r="W13" s="23" t="s">
        <v>23</v>
      </c>
      <c r="X13" s="122">
        <v>6</v>
      </c>
      <c r="Y13" s="122">
        <v>6</v>
      </c>
      <c r="Z13" s="122">
        <v>6</v>
      </c>
      <c r="AA13" s="122">
        <v>6</v>
      </c>
      <c r="AB13" s="122">
        <v>6</v>
      </c>
      <c r="AC13" s="122">
        <v>6</v>
      </c>
      <c r="AD13" s="122">
        <v>8</v>
      </c>
      <c r="AE13" s="122">
        <v>8</v>
      </c>
      <c r="AF13" s="122">
        <v>8</v>
      </c>
      <c r="AG13" s="122">
        <v>8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7"/>
      <c r="AU13" s="27"/>
      <c r="AV13" s="23">
        <f t="shared" si="2"/>
        <v>68</v>
      </c>
    </row>
    <row r="14" spans="1:48" ht="16.5" customHeight="1" thickBot="1">
      <c r="A14" s="285"/>
      <c r="B14" s="180"/>
      <c r="C14" s="181"/>
      <c r="D14" s="25" t="s">
        <v>24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3" t="s">
        <v>23</v>
      </c>
      <c r="W14" s="23" t="s">
        <v>23</v>
      </c>
      <c r="X14" s="116">
        <v>3</v>
      </c>
      <c r="Y14" s="116">
        <v>3</v>
      </c>
      <c r="Z14" s="116">
        <v>3</v>
      </c>
      <c r="AA14" s="116">
        <v>3</v>
      </c>
      <c r="AB14" s="116">
        <v>3</v>
      </c>
      <c r="AC14" s="116">
        <v>3</v>
      </c>
      <c r="AD14" s="116">
        <v>4</v>
      </c>
      <c r="AE14" s="116">
        <v>4</v>
      </c>
      <c r="AF14" s="116">
        <v>4</v>
      </c>
      <c r="AG14" s="116">
        <v>4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7"/>
      <c r="AU14" s="27"/>
      <c r="AV14" s="67">
        <f t="shared" si="2"/>
        <v>34</v>
      </c>
    </row>
    <row r="15" spans="1:48" ht="16.5" customHeight="1" thickBot="1">
      <c r="A15" s="285"/>
      <c r="B15" s="227" t="s">
        <v>30</v>
      </c>
      <c r="C15" s="229" t="s">
        <v>31</v>
      </c>
      <c r="D15" s="48" t="s">
        <v>22</v>
      </c>
      <c r="E15" s="49">
        <f>SUM(E17)</f>
        <v>30</v>
      </c>
      <c r="F15" s="49">
        <f aca="true" t="shared" si="5" ref="F15:U15">SUM(F17)</f>
        <v>30</v>
      </c>
      <c r="G15" s="49">
        <f t="shared" si="5"/>
        <v>30</v>
      </c>
      <c r="H15" s="49">
        <f t="shared" si="5"/>
        <v>32</v>
      </c>
      <c r="I15" s="49">
        <f t="shared" si="5"/>
        <v>32</v>
      </c>
      <c r="J15" s="49">
        <f t="shared" si="5"/>
        <v>32</v>
      </c>
      <c r="K15" s="49">
        <f t="shared" si="5"/>
        <v>32</v>
      </c>
      <c r="L15" s="49">
        <f t="shared" si="5"/>
        <v>32</v>
      </c>
      <c r="M15" s="49">
        <f t="shared" si="5"/>
        <v>32</v>
      </c>
      <c r="N15" s="49">
        <f t="shared" si="5"/>
        <v>30</v>
      </c>
      <c r="O15" s="49">
        <f t="shared" si="5"/>
        <v>36</v>
      </c>
      <c r="P15" s="49">
        <f t="shared" si="5"/>
        <v>36</v>
      </c>
      <c r="Q15" s="49">
        <f t="shared" si="5"/>
        <v>36</v>
      </c>
      <c r="R15" s="49">
        <f t="shared" si="5"/>
        <v>36</v>
      </c>
      <c r="S15" s="49">
        <f t="shared" si="5"/>
        <v>36</v>
      </c>
      <c r="T15" s="49">
        <f t="shared" si="5"/>
        <v>36</v>
      </c>
      <c r="U15" s="49">
        <f t="shared" si="5"/>
        <v>0</v>
      </c>
      <c r="V15" s="23" t="s">
        <v>23</v>
      </c>
      <c r="W15" s="23" t="s">
        <v>23</v>
      </c>
      <c r="X15" s="49">
        <f aca="true" t="shared" si="6" ref="X15:AU15">SUM(X17)</f>
        <v>28</v>
      </c>
      <c r="Y15" s="49">
        <f t="shared" si="6"/>
        <v>28</v>
      </c>
      <c r="Z15" s="49">
        <f t="shared" si="6"/>
        <v>28</v>
      </c>
      <c r="AA15" s="49">
        <f t="shared" si="6"/>
        <v>28</v>
      </c>
      <c r="AB15" s="49">
        <f t="shared" si="6"/>
        <v>28</v>
      </c>
      <c r="AC15" s="49">
        <f t="shared" si="6"/>
        <v>28</v>
      </c>
      <c r="AD15" s="49">
        <f t="shared" si="6"/>
        <v>26</v>
      </c>
      <c r="AE15" s="49">
        <f t="shared" si="6"/>
        <v>26</v>
      </c>
      <c r="AF15" s="49">
        <f t="shared" si="6"/>
        <v>26</v>
      </c>
      <c r="AG15" s="49">
        <f t="shared" si="6"/>
        <v>26</v>
      </c>
      <c r="AH15" s="49">
        <f t="shared" si="6"/>
        <v>36</v>
      </c>
      <c r="AI15" s="49">
        <f t="shared" si="6"/>
        <v>36</v>
      </c>
      <c r="AJ15" s="49">
        <f t="shared" si="6"/>
        <v>36</v>
      </c>
      <c r="AK15" s="49">
        <f t="shared" si="6"/>
        <v>36</v>
      </c>
      <c r="AL15" s="49">
        <f t="shared" si="6"/>
        <v>36</v>
      </c>
      <c r="AM15" s="49">
        <f t="shared" si="6"/>
        <v>36</v>
      </c>
      <c r="AN15" s="49">
        <f t="shared" si="6"/>
        <v>36</v>
      </c>
      <c r="AO15" s="49">
        <f t="shared" si="6"/>
        <v>36</v>
      </c>
      <c r="AP15" s="49">
        <f t="shared" si="6"/>
        <v>36</v>
      </c>
      <c r="AQ15" s="49">
        <f t="shared" si="6"/>
        <v>36</v>
      </c>
      <c r="AR15" s="49">
        <f t="shared" si="6"/>
        <v>36</v>
      </c>
      <c r="AS15" s="49">
        <f t="shared" si="6"/>
        <v>0</v>
      </c>
      <c r="AT15" s="49">
        <f t="shared" si="6"/>
        <v>0</v>
      </c>
      <c r="AU15" s="49">
        <f t="shared" si="6"/>
        <v>0</v>
      </c>
      <c r="AV15" s="23">
        <f t="shared" si="2"/>
        <v>1196</v>
      </c>
    </row>
    <row r="16" spans="1:48" ht="16.5" customHeight="1" thickBot="1">
      <c r="A16" s="285"/>
      <c r="B16" s="228"/>
      <c r="C16" s="230"/>
      <c r="D16" s="48" t="s">
        <v>24</v>
      </c>
      <c r="E16" s="49">
        <f>SUM(E18)</f>
        <v>9</v>
      </c>
      <c r="F16" s="49">
        <f aca="true" t="shared" si="7" ref="F16:U16">SUM(F18)</f>
        <v>9</v>
      </c>
      <c r="G16" s="49">
        <f t="shared" si="7"/>
        <v>9</v>
      </c>
      <c r="H16" s="49">
        <f t="shared" si="7"/>
        <v>7</v>
      </c>
      <c r="I16" s="49">
        <f t="shared" si="7"/>
        <v>4</v>
      </c>
      <c r="J16" s="49">
        <f t="shared" si="7"/>
        <v>4</v>
      </c>
      <c r="K16" s="49">
        <f t="shared" si="7"/>
        <v>4</v>
      </c>
      <c r="L16" s="49">
        <f t="shared" si="7"/>
        <v>4</v>
      </c>
      <c r="M16" s="49">
        <f t="shared" si="7"/>
        <v>4</v>
      </c>
      <c r="N16" s="49">
        <f t="shared" si="7"/>
        <v>3</v>
      </c>
      <c r="O16" s="49">
        <f t="shared" si="7"/>
        <v>0</v>
      </c>
      <c r="P16" s="49">
        <f t="shared" si="7"/>
        <v>0</v>
      </c>
      <c r="Q16" s="49">
        <f t="shared" si="7"/>
        <v>0</v>
      </c>
      <c r="R16" s="49">
        <f t="shared" si="7"/>
        <v>0</v>
      </c>
      <c r="S16" s="49">
        <f t="shared" si="7"/>
        <v>0</v>
      </c>
      <c r="T16" s="49">
        <f t="shared" si="7"/>
        <v>0</v>
      </c>
      <c r="U16" s="49">
        <f t="shared" si="7"/>
        <v>0</v>
      </c>
      <c r="V16" s="23" t="s">
        <v>23</v>
      </c>
      <c r="W16" s="23" t="s">
        <v>23</v>
      </c>
      <c r="X16" s="49">
        <f>SUM(X18)</f>
        <v>5</v>
      </c>
      <c r="Y16" s="49">
        <f aca="true" t="shared" si="8" ref="Y16:AU16">SUM(Y18)</f>
        <v>5</v>
      </c>
      <c r="Z16" s="49">
        <f t="shared" si="8"/>
        <v>5</v>
      </c>
      <c r="AA16" s="49">
        <f t="shared" si="8"/>
        <v>5</v>
      </c>
      <c r="AB16" s="49">
        <f t="shared" si="8"/>
        <v>5</v>
      </c>
      <c r="AC16" s="49">
        <f t="shared" si="8"/>
        <v>5</v>
      </c>
      <c r="AD16" s="49">
        <f t="shared" si="8"/>
        <v>4</v>
      </c>
      <c r="AE16" s="49">
        <f t="shared" si="8"/>
        <v>1</v>
      </c>
      <c r="AF16" s="49">
        <f t="shared" si="8"/>
        <v>1</v>
      </c>
      <c r="AG16" s="49">
        <f t="shared" si="8"/>
        <v>1</v>
      </c>
      <c r="AH16" s="49">
        <f t="shared" si="8"/>
        <v>0</v>
      </c>
      <c r="AI16" s="49">
        <f t="shared" si="8"/>
        <v>0</v>
      </c>
      <c r="AJ16" s="49">
        <f t="shared" si="8"/>
        <v>0</v>
      </c>
      <c r="AK16" s="49">
        <f t="shared" si="8"/>
        <v>0</v>
      </c>
      <c r="AL16" s="49">
        <f t="shared" si="8"/>
        <v>0</v>
      </c>
      <c r="AM16" s="49">
        <f t="shared" si="8"/>
        <v>0</v>
      </c>
      <c r="AN16" s="49">
        <f t="shared" si="8"/>
        <v>0</v>
      </c>
      <c r="AO16" s="49">
        <f t="shared" si="8"/>
        <v>0</v>
      </c>
      <c r="AP16" s="49">
        <f t="shared" si="8"/>
        <v>0</v>
      </c>
      <c r="AQ16" s="49">
        <f t="shared" si="8"/>
        <v>0</v>
      </c>
      <c r="AR16" s="49">
        <f t="shared" si="8"/>
        <v>0</v>
      </c>
      <c r="AS16" s="49">
        <f t="shared" si="8"/>
        <v>0</v>
      </c>
      <c r="AT16" s="49">
        <f t="shared" si="8"/>
        <v>0</v>
      </c>
      <c r="AU16" s="49">
        <f t="shared" si="8"/>
        <v>0</v>
      </c>
      <c r="AV16" s="23">
        <f>SUM(AV18)</f>
        <v>94</v>
      </c>
    </row>
    <row r="17" spans="1:48" ht="16.5" customHeight="1" thickBot="1">
      <c r="A17" s="285"/>
      <c r="B17" s="221" t="s">
        <v>107</v>
      </c>
      <c r="C17" s="241" t="s">
        <v>32</v>
      </c>
      <c r="D17" s="25" t="s">
        <v>22</v>
      </c>
      <c r="E17" s="26">
        <f>SUM(E19,E26,E32,E38)</f>
        <v>30</v>
      </c>
      <c r="F17" s="26">
        <f aca="true" t="shared" si="9" ref="F17:U17">SUM(F19,F26,F32,F38)</f>
        <v>30</v>
      </c>
      <c r="G17" s="26">
        <f t="shared" si="9"/>
        <v>30</v>
      </c>
      <c r="H17" s="26">
        <f t="shared" si="9"/>
        <v>32</v>
      </c>
      <c r="I17" s="26">
        <f t="shared" si="9"/>
        <v>32</v>
      </c>
      <c r="J17" s="26">
        <f t="shared" si="9"/>
        <v>32</v>
      </c>
      <c r="K17" s="26">
        <f t="shared" si="9"/>
        <v>32</v>
      </c>
      <c r="L17" s="26">
        <f t="shared" si="9"/>
        <v>32</v>
      </c>
      <c r="M17" s="26">
        <f t="shared" si="9"/>
        <v>32</v>
      </c>
      <c r="N17" s="26">
        <f t="shared" si="9"/>
        <v>30</v>
      </c>
      <c r="O17" s="26">
        <f t="shared" si="9"/>
        <v>36</v>
      </c>
      <c r="P17" s="26">
        <f t="shared" si="9"/>
        <v>36</v>
      </c>
      <c r="Q17" s="26">
        <f t="shared" si="9"/>
        <v>36</v>
      </c>
      <c r="R17" s="26">
        <f t="shared" si="9"/>
        <v>36</v>
      </c>
      <c r="S17" s="26">
        <f t="shared" si="9"/>
        <v>36</v>
      </c>
      <c r="T17" s="26">
        <f t="shared" si="9"/>
        <v>36</v>
      </c>
      <c r="U17" s="26">
        <f t="shared" si="9"/>
        <v>0</v>
      </c>
      <c r="V17" s="23" t="s">
        <v>23</v>
      </c>
      <c r="W17" s="23" t="s">
        <v>23</v>
      </c>
      <c r="X17" s="26">
        <f>SUM(X19,X26,X32,X38)</f>
        <v>28</v>
      </c>
      <c r="Y17" s="26">
        <f aca="true" t="shared" si="10" ref="Y17:AU17">SUM(Y19,Y26,Y32,Y38)</f>
        <v>28</v>
      </c>
      <c r="Z17" s="26">
        <f t="shared" si="10"/>
        <v>28</v>
      </c>
      <c r="AA17" s="26">
        <f t="shared" si="10"/>
        <v>28</v>
      </c>
      <c r="AB17" s="26">
        <f t="shared" si="10"/>
        <v>28</v>
      </c>
      <c r="AC17" s="26">
        <f t="shared" si="10"/>
        <v>28</v>
      </c>
      <c r="AD17" s="26">
        <f t="shared" si="10"/>
        <v>26</v>
      </c>
      <c r="AE17" s="26">
        <f t="shared" si="10"/>
        <v>26</v>
      </c>
      <c r="AF17" s="26">
        <f t="shared" si="10"/>
        <v>26</v>
      </c>
      <c r="AG17" s="26">
        <f t="shared" si="10"/>
        <v>26</v>
      </c>
      <c r="AH17" s="26">
        <f t="shared" si="10"/>
        <v>36</v>
      </c>
      <c r="AI17" s="26">
        <f t="shared" si="10"/>
        <v>36</v>
      </c>
      <c r="AJ17" s="26">
        <f t="shared" si="10"/>
        <v>36</v>
      </c>
      <c r="AK17" s="26">
        <f t="shared" si="10"/>
        <v>36</v>
      </c>
      <c r="AL17" s="26">
        <f t="shared" si="10"/>
        <v>36</v>
      </c>
      <c r="AM17" s="26">
        <f t="shared" si="10"/>
        <v>36</v>
      </c>
      <c r="AN17" s="26">
        <f t="shared" si="10"/>
        <v>36</v>
      </c>
      <c r="AO17" s="26">
        <f t="shared" si="10"/>
        <v>36</v>
      </c>
      <c r="AP17" s="26">
        <f t="shared" si="10"/>
        <v>36</v>
      </c>
      <c r="AQ17" s="26">
        <f t="shared" si="10"/>
        <v>36</v>
      </c>
      <c r="AR17" s="26">
        <f t="shared" si="10"/>
        <v>36</v>
      </c>
      <c r="AS17" s="26">
        <f t="shared" si="10"/>
        <v>0</v>
      </c>
      <c r="AT17" s="26">
        <f t="shared" si="10"/>
        <v>0</v>
      </c>
      <c r="AU17" s="26">
        <f t="shared" si="10"/>
        <v>0</v>
      </c>
      <c r="AV17" s="23">
        <f>SUM(E17:U17,X17:AU17)</f>
        <v>1196</v>
      </c>
    </row>
    <row r="18" spans="1:48" ht="16.5" customHeight="1" thickBot="1">
      <c r="A18" s="285"/>
      <c r="B18" s="222"/>
      <c r="C18" s="242"/>
      <c r="D18" s="25" t="s">
        <v>24</v>
      </c>
      <c r="E18" s="26">
        <f>SUM(E20,E27,E33,E39)</f>
        <v>9</v>
      </c>
      <c r="F18" s="26">
        <f aca="true" t="shared" si="11" ref="F18:U18">SUM(F20,F27,F33,F39)</f>
        <v>9</v>
      </c>
      <c r="G18" s="26">
        <f t="shared" si="11"/>
        <v>9</v>
      </c>
      <c r="H18" s="26">
        <f t="shared" si="11"/>
        <v>7</v>
      </c>
      <c r="I18" s="26">
        <f t="shared" si="11"/>
        <v>4</v>
      </c>
      <c r="J18" s="26">
        <f t="shared" si="11"/>
        <v>4</v>
      </c>
      <c r="K18" s="26">
        <f t="shared" si="11"/>
        <v>4</v>
      </c>
      <c r="L18" s="26">
        <f t="shared" si="11"/>
        <v>4</v>
      </c>
      <c r="M18" s="26">
        <f t="shared" si="11"/>
        <v>4</v>
      </c>
      <c r="N18" s="26">
        <f t="shared" si="11"/>
        <v>3</v>
      </c>
      <c r="O18" s="26">
        <f t="shared" si="11"/>
        <v>0</v>
      </c>
      <c r="P18" s="26">
        <f t="shared" si="11"/>
        <v>0</v>
      </c>
      <c r="Q18" s="26">
        <f t="shared" si="11"/>
        <v>0</v>
      </c>
      <c r="R18" s="26">
        <f t="shared" si="11"/>
        <v>0</v>
      </c>
      <c r="S18" s="26">
        <f t="shared" si="11"/>
        <v>0</v>
      </c>
      <c r="T18" s="26">
        <f t="shared" si="11"/>
        <v>0</v>
      </c>
      <c r="U18" s="26">
        <f t="shared" si="11"/>
        <v>0</v>
      </c>
      <c r="V18" s="23" t="s">
        <v>23</v>
      </c>
      <c r="W18" s="23" t="s">
        <v>23</v>
      </c>
      <c r="X18" s="26">
        <f>SUM(X20,X27,X33,X39)</f>
        <v>5</v>
      </c>
      <c r="Y18" s="26">
        <f aca="true" t="shared" si="12" ref="Y18:AU18">SUM(Y20,Y27,Y33,Y39)</f>
        <v>5</v>
      </c>
      <c r="Z18" s="26">
        <f t="shared" si="12"/>
        <v>5</v>
      </c>
      <c r="AA18" s="26">
        <f t="shared" si="12"/>
        <v>5</v>
      </c>
      <c r="AB18" s="26">
        <f t="shared" si="12"/>
        <v>5</v>
      </c>
      <c r="AC18" s="26">
        <f t="shared" si="12"/>
        <v>5</v>
      </c>
      <c r="AD18" s="26">
        <f t="shared" si="12"/>
        <v>4</v>
      </c>
      <c r="AE18" s="26">
        <f t="shared" si="12"/>
        <v>1</v>
      </c>
      <c r="AF18" s="26">
        <f t="shared" si="12"/>
        <v>1</v>
      </c>
      <c r="AG18" s="26">
        <f t="shared" si="12"/>
        <v>1</v>
      </c>
      <c r="AH18" s="26">
        <f t="shared" si="12"/>
        <v>0</v>
      </c>
      <c r="AI18" s="26">
        <f t="shared" si="12"/>
        <v>0</v>
      </c>
      <c r="AJ18" s="26">
        <f t="shared" si="12"/>
        <v>0</v>
      </c>
      <c r="AK18" s="26">
        <f t="shared" si="12"/>
        <v>0</v>
      </c>
      <c r="AL18" s="26">
        <f t="shared" si="12"/>
        <v>0</v>
      </c>
      <c r="AM18" s="26">
        <f t="shared" si="12"/>
        <v>0</v>
      </c>
      <c r="AN18" s="26">
        <f t="shared" si="12"/>
        <v>0</v>
      </c>
      <c r="AO18" s="26">
        <f t="shared" si="12"/>
        <v>0</v>
      </c>
      <c r="AP18" s="26">
        <f t="shared" si="12"/>
        <v>0</v>
      </c>
      <c r="AQ18" s="26">
        <f t="shared" si="12"/>
        <v>0</v>
      </c>
      <c r="AR18" s="26">
        <f t="shared" si="12"/>
        <v>0</v>
      </c>
      <c r="AS18" s="26">
        <f t="shared" si="12"/>
        <v>0</v>
      </c>
      <c r="AT18" s="26">
        <f t="shared" si="12"/>
        <v>0</v>
      </c>
      <c r="AU18" s="26">
        <f t="shared" si="12"/>
        <v>0</v>
      </c>
      <c r="AV18" s="23">
        <f>SUM(AV20,AV27,AV33,AV39)</f>
        <v>94</v>
      </c>
    </row>
    <row r="19" spans="1:48" s="57" customFormat="1" ht="16.5" customHeight="1" thickBot="1">
      <c r="A19" s="285"/>
      <c r="B19" s="278" t="s">
        <v>144</v>
      </c>
      <c r="C19" s="293" t="s">
        <v>140</v>
      </c>
      <c r="D19" s="53" t="s">
        <v>22</v>
      </c>
      <c r="E19" s="23">
        <f>SUM(E21,E23,E24)</f>
        <v>0</v>
      </c>
      <c r="F19" s="23">
        <f aca="true" t="shared" si="13" ref="F19:U19">SUM(F21,F23,F24)</f>
        <v>0</v>
      </c>
      <c r="G19" s="23">
        <f t="shared" si="13"/>
        <v>0</v>
      </c>
      <c r="H19" s="23">
        <f t="shared" si="13"/>
        <v>0</v>
      </c>
      <c r="I19" s="23">
        <f t="shared" si="13"/>
        <v>0</v>
      </c>
      <c r="J19" s="23">
        <f t="shared" si="13"/>
        <v>0</v>
      </c>
      <c r="K19" s="23">
        <f t="shared" si="13"/>
        <v>0</v>
      </c>
      <c r="L19" s="23">
        <f t="shared" si="13"/>
        <v>0</v>
      </c>
      <c r="M19" s="23">
        <f t="shared" si="13"/>
        <v>0</v>
      </c>
      <c r="N19" s="23">
        <f t="shared" si="13"/>
        <v>0</v>
      </c>
      <c r="O19" s="23">
        <f t="shared" si="13"/>
        <v>36</v>
      </c>
      <c r="P19" s="23">
        <f t="shared" si="13"/>
        <v>36</v>
      </c>
      <c r="Q19" s="23">
        <f t="shared" si="13"/>
        <v>36</v>
      </c>
      <c r="R19" s="23">
        <f t="shared" si="13"/>
        <v>0</v>
      </c>
      <c r="S19" s="23">
        <f t="shared" si="13"/>
        <v>0</v>
      </c>
      <c r="T19" s="23">
        <f t="shared" si="13"/>
        <v>0</v>
      </c>
      <c r="U19" s="23">
        <f t="shared" si="13"/>
        <v>0</v>
      </c>
      <c r="V19" s="23" t="s">
        <v>23</v>
      </c>
      <c r="W19" s="23" t="s">
        <v>23</v>
      </c>
      <c r="X19" s="95">
        <f aca="true" t="shared" si="14" ref="X19:AU19">SUM(X21,X24,X25)</f>
        <v>0</v>
      </c>
      <c r="Y19" s="95">
        <f t="shared" si="14"/>
        <v>0</v>
      </c>
      <c r="Z19" s="95">
        <f t="shared" si="14"/>
        <v>0</v>
      </c>
      <c r="AA19" s="95">
        <f t="shared" si="14"/>
        <v>0</v>
      </c>
      <c r="AB19" s="95">
        <f t="shared" si="14"/>
        <v>0</v>
      </c>
      <c r="AC19" s="95">
        <f t="shared" si="14"/>
        <v>0</v>
      </c>
      <c r="AD19" s="95">
        <f t="shared" si="14"/>
        <v>0</v>
      </c>
      <c r="AE19" s="95">
        <f t="shared" si="14"/>
        <v>0</v>
      </c>
      <c r="AF19" s="95">
        <f t="shared" si="14"/>
        <v>0</v>
      </c>
      <c r="AG19" s="95">
        <f t="shared" si="14"/>
        <v>0</v>
      </c>
      <c r="AH19" s="95">
        <f t="shared" si="14"/>
        <v>0</v>
      </c>
      <c r="AI19" s="95">
        <f t="shared" si="14"/>
        <v>0</v>
      </c>
      <c r="AJ19" s="95">
        <f t="shared" si="14"/>
        <v>0</v>
      </c>
      <c r="AK19" s="95">
        <f t="shared" si="14"/>
        <v>0</v>
      </c>
      <c r="AL19" s="95">
        <f t="shared" si="14"/>
        <v>0</v>
      </c>
      <c r="AM19" s="95">
        <f t="shared" si="14"/>
        <v>0</v>
      </c>
      <c r="AN19" s="95">
        <f t="shared" si="14"/>
        <v>0</v>
      </c>
      <c r="AO19" s="95">
        <f t="shared" si="14"/>
        <v>0</v>
      </c>
      <c r="AP19" s="95">
        <f t="shared" si="14"/>
        <v>0</v>
      </c>
      <c r="AQ19" s="95">
        <f t="shared" si="14"/>
        <v>0</v>
      </c>
      <c r="AR19" s="95">
        <f t="shared" si="14"/>
        <v>0</v>
      </c>
      <c r="AS19" s="95">
        <f t="shared" si="14"/>
        <v>0</v>
      </c>
      <c r="AT19" s="95">
        <f t="shared" si="14"/>
        <v>0</v>
      </c>
      <c r="AU19" s="95">
        <f t="shared" si="14"/>
        <v>0</v>
      </c>
      <c r="AV19" s="23">
        <f aca="true" t="shared" si="15" ref="AV19:AV45">SUM(E19:U19,X19:AU19)</f>
        <v>108</v>
      </c>
    </row>
    <row r="20" spans="1:48" s="57" customFormat="1" ht="13.5" customHeight="1" thickBot="1">
      <c r="A20" s="285"/>
      <c r="B20" s="279"/>
      <c r="C20" s="294"/>
      <c r="D20" s="53" t="s">
        <v>24</v>
      </c>
      <c r="E20" s="23">
        <f>SUM(E22)</f>
        <v>0</v>
      </c>
      <c r="F20" s="23">
        <f aca="true" t="shared" si="16" ref="F20:U20">SUM(F22)</f>
        <v>0</v>
      </c>
      <c r="G20" s="23">
        <f t="shared" si="16"/>
        <v>0</v>
      </c>
      <c r="H20" s="23">
        <f t="shared" si="16"/>
        <v>0</v>
      </c>
      <c r="I20" s="23">
        <f t="shared" si="16"/>
        <v>0</v>
      </c>
      <c r="J20" s="23">
        <f t="shared" si="16"/>
        <v>0</v>
      </c>
      <c r="K20" s="23">
        <f t="shared" si="16"/>
        <v>0</v>
      </c>
      <c r="L20" s="23">
        <f t="shared" si="16"/>
        <v>0</v>
      </c>
      <c r="M20" s="23">
        <f t="shared" si="16"/>
        <v>0</v>
      </c>
      <c r="N20" s="23">
        <f t="shared" si="16"/>
        <v>0</v>
      </c>
      <c r="O20" s="23">
        <f t="shared" si="16"/>
        <v>0</v>
      </c>
      <c r="P20" s="23">
        <f t="shared" si="16"/>
        <v>0</v>
      </c>
      <c r="Q20" s="23">
        <f t="shared" si="16"/>
        <v>0</v>
      </c>
      <c r="R20" s="23">
        <f t="shared" si="16"/>
        <v>0</v>
      </c>
      <c r="S20" s="23">
        <f t="shared" si="16"/>
        <v>0</v>
      </c>
      <c r="T20" s="23">
        <f t="shared" si="16"/>
        <v>0</v>
      </c>
      <c r="U20" s="23">
        <f t="shared" si="16"/>
        <v>0</v>
      </c>
      <c r="V20" s="23" t="s">
        <v>23</v>
      </c>
      <c r="W20" s="23" t="s">
        <v>23</v>
      </c>
      <c r="X20" s="95">
        <f aca="true" t="shared" si="17" ref="X20:AU20">SUM(X22)</f>
        <v>0</v>
      </c>
      <c r="Y20" s="95">
        <f t="shared" si="17"/>
        <v>0</v>
      </c>
      <c r="Z20" s="95">
        <f t="shared" si="17"/>
        <v>0</v>
      </c>
      <c r="AA20" s="95">
        <f t="shared" si="17"/>
        <v>0</v>
      </c>
      <c r="AB20" s="95">
        <f t="shared" si="17"/>
        <v>0</v>
      </c>
      <c r="AC20" s="95">
        <f t="shared" si="17"/>
        <v>0</v>
      </c>
      <c r="AD20" s="95">
        <f t="shared" si="17"/>
        <v>0</v>
      </c>
      <c r="AE20" s="95">
        <f t="shared" si="17"/>
        <v>0</v>
      </c>
      <c r="AF20" s="95">
        <f t="shared" si="17"/>
        <v>0</v>
      </c>
      <c r="AG20" s="95">
        <f t="shared" si="17"/>
        <v>0</v>
      </c>
      <c r="AH20" s="95">
        <f t="shared" si="17"/>
        <v>0</v>
      </c>
      <c r="AI20" s="95">
        <f t="shared" si="17"/>
        <v>0</v>
      </c>
      <c r="AJ20" s="95">
        <f t="shared" si="17"/>
        <v>0</v>
      </c>
      <c r="AK20" s="95">
        <f t="shared" si="17"/>
        <v>0</v>
      </c>
      <c r="AL20" s="95">
        <f t="shared" si="17"/>
        <v>0</v>
      </c>
      <c r="AM20" s="95">
        <f t="shared" si="17"/>
        <v>0</v>
      </c>
      <c r="AN20" s="95">
        <f t="shared" si="17"/>
        <v>0</v>
      </c>
      <c r="AO20" s="95">
        <f t="shared" si="17"/>
        <v>0</v>
      </c>
      <c r="AP20" s="95">
        <f t="shared" si="17"/>
        <v>0</v>
      </c>
      <c r="AQ20" s="95">
        <f t="shared" si="17"/>
        <v>0</v>
      </c>
      <c r="AR20" s="95">
        <f t="shared" si="17"/>
        <v>0</v>
      </c>
      <c r="AS20" s="95">
        <f t="shared" si="17"/>
        <v>0</v>
      </c>
      <c r="AT20" s="95">
        <f t="shared" si="17"/>
        <v>0</v>
      </c>
      <c r="AU20" s="95">
        <f t="shared" si="17"/>
        <v>0</v>
      </c>
      <c r="AV20" s="23">
        <f t="shared" si="15"/>
        <v>0</v>
      </c>
    </row>
    <row r="21" spans="1:48" s="57" customFormat="1" ht="12.75" customHeight="1" thickBot="1">
      <c r="A21" s="285"/>
      <c r="B21" s="190" t="s">
        <v>33</v>
      </c>
      <c r="C21" s="280" t="s">
        <v>141</v>
      </c>
      <c r="D21" s="58" t="s">
        <v>22</v>
      </c>
      <c r="E21" s="78"/>
      <c r="F21" s="78"/>
      <c r="G21" s="78"/>
      <c r="H21" s="78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89" t="s">
        <v>116</v>
      </c>
      <c r="V21" s="23" t="s">
        <v>23</v>
      </c>
      <c r="W21" s="23" t="s">
        <v>23</v>
      </c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6"/>
      <c r="AU21" s="66"/>
      <c r="AV21" s="23">
        <f t="shared" si="15"/>
        <v>0</v>
      </c>
    </row>
    <row r="22" spans="1:48" s="57" customFormat="1" ht="11.25" customHeight="1" thickBot="1">
      <c r="A22" s="285"/>
      <c r="B22" s="240"/>
      <c r="C22" s="281"/>
      <c r="D22" s="58" t="s">
        <v>24</v>
      </c>
      <c r="E22" s="26"/>
      <c r="F22" s="26"/>
      <c r="G22" s="26"/>
      <c r="H22" s="26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23" t="s">
        <v>23</v>
      </c>
      <c r="W22" s="23" t="s">
        <v>23</v>
      </c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6"/>
      <c r="AU22" s="66"/>
      <c r="AV22" s="67">
        <f t="shared" si="15"/>
        <v>0</v>
      </c>
    </row>
    <row r="23" spans="1:48" s="57" customFormat="1" ht="15" customHeight="1" thickBot="1">
      <c r="A23" s="285"/>
      <c r="B23" s="84" t="s">
        <v>79</v>
      </c>
      <c r="C23" s="85" t="s">
        <v>34</v>
      </c>
      <c r="D23" s="58" t="s">
        <v>22</v>
      </c>
      <c r="E23" s="78"/>
      <c r="F23" s="78"/>
      <c r="G23" s="78"/>
      <c r="H23" s="78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23" t="s">
        <v>23</v>
      </c>
      <c r="W23" s="23" t="s">
        <v>23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6"/>
      <c r="AU23" s="66"/>
      <c r="AV23" s="23">
        <f t="shared" si="15"/>
        <v>0</v>
      </c>
    </row>
    <row r="24" spans="1:48" s="57" customFormat="1" ht="14.25" customHeight="1" thickBot="1">
      <c r="A24" s="285"/>
      <c r="B24" s="84" t="s">
        <v>109</v>
      </c>
      <c r="C24" s="85" t="s">
        <v>35</v>
      </c>
      <c r="D24" s="58" t="s">
        <v>22</v>
      </c>
      <c r="E24" s="55"/>
      <c r="F24" s="55"/>
      <c r="G24" s="55"/>
      <c r="H24" s="55"/>
      <c r="I24" s="55"/>
      <c r="J24" s="55"/>
      <c r="K24" s="55"/>
      <c r="L24" s="55"/>
      <c r="M24" s="78"/>
      <c r="N24" s="78"/>
      <c r="O24" s="121">
        <v>36</v>
      </c>
      <c r="P24" s="121">
        <v>36</v>
      </c>
      <c r="Q24" s="121">
        <v>36</v>
      </c>
      <c r="R24" s="78"/>
      <c r="S24" s="78"/>
      <c r="T24" s="78"/>
      <c r="U24" s="55"/>
      <c r="V24" s="23" t="s">
        <v>23</v>
      </c>
      <c r="W24" s="23" t="s">
        <v>23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6"/>
      <c r="AU24" s="66"/>
      <c r="AV24" s="23">
        <f t="shared" si="15"/>
        <v>108</v>
      </c>
    </row>
    <row r="25" spans="1:48" s="57" customFormat="1" ht="0.75" customHeight="1" thickBot="1">
      <c r="A25" s="285"/>
      <c r="B25" s="86" t="s">
        <v>41</v>
      </c>
      <c r="C25" s="84" t="s">
        <v>35</v>
      </c>
      <c r="D25" s="58" t="s">
        <v>22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23" t="s">
        <v>23</v>
      </c>
      <c r="W25" s="23" t="s">
        <v>23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6"/>
      <c r="AU25" s="66"/>
      <c r="AV25" s="23">
        <f t="shared" si="15"/>
        <v>0</v>
      </c>
    </row>
    <row r="26" spans="1:48" s="57" customFormat="1" ht="15" customHeight="1" thickBot="1">
      <c r="A26" s="285"/>
      <c r="B26" s="278" t="s">
        <v>148</v>
      </c>
      <c r="C26" s="282" t="s">
        <v>152</v>
      </c>
      <c r="D26" s="53" t="s">
        <v>22</v>
      </c>
      <c r="E26" s="95">
        <f>SUM(E28,E30,E31)</f>
        <v>24</v>
      </c>
      <c r="F26" s="95">
        <f aca="true" t="shared" si="18" ref="F26:U26">SUM(F28,F30,F31)</f>
        <v>24</v>
      </c>
      <c r="G26" s="95">
        <f t="shared" si="18"/>
        <v>24</v>
      </c>
      <c r="H26" s="95">
        <f t="shared" si="18"/>
        <v>26</v>
      </c>
      <c r="I26" s="95">
        <f t="shared" si="18"/>
        <v>18</v>
      </c>
      <c r="J26" s="95">
        <f t="shared" si="18"/>
        <v>0</v>
      </c>
      <c r="K26" s="95">
        <f t="shared" si="18"/>
        <v>0</v>
      </c>
      <c r="L26" s="95">
        <f t="shared" si="18"/>
        <v>0</v>
      </c>
      <c r="M26" s="95">
        <f t="shared" si="18"/>
        <v>0</v>
      </c>
      <c r="N26" s="95">
        <f t="shared" si="18"/>
        <v>0</v>
      </c>
      <c r="O26" s="95">
        <f t="shared" si="18"/>
        <v>0</v>
      </c>
      <c r="P26" s="95">
        <f t="shared" si="18"/>
        <v>0</v>
      </c>
      <c r="Q26" s="95">
        <f t="shared" si="18"/>
        <v>0</v>
      </c>
      <c r="R26" s="95">
        <f t="shared" si="18"/>
        <v>36</v>
      </c>
      <c r="S26" s="95">
        <f t="shared" si="18"/>
        <v>36</v>
      </c>
      <c r="T26" s="95">
        <f t="shared" si="18"/>
        <v>36</v>
      </c>
      <c r="U26" s="95">
        <f t="shared" si="18"/>
        <v>0</v>
      </c>
      <c r="V26" s="47" t="s">
        <v>23</v>
      </c>
      <c r="W26" s="47" t="s">
        <v>23</v>
      </c>
      <c r="X26" s="95">
        <f aca="true" t="shared" si="19" ref="X26:AU26">SUM(X28,X30,X31)</f>
        <v>0</v>
      </c>
      <c r="Y26" s="95">
        <f t="shared" si="19"/>
        <v>0</v>
      </c>
      <c r="Z26" s="95">
        <f t="shared" si="19"/>
        <v>0</v>
      </c>
      <c r="AA26" s="95">
        <f t="shared" si="19"/>
        <v>0</v>
      </c>
      <c r="AB26" s="95">
        <f t="shared" si="19"/>
        <v>0</v>
      </c>
      <c r="AC26" s="95">
        <f t="shared" si="19"/>
        <v>0</v>
      </c>
      <c r="AD26" s="95">
        <f t="shared" si="19"/>
        <v>0</v>
      </c>
      <c r="AE26" s="95">
        <f t="shared" si="19"/>
        <v>0</v>
      </c>
      <c r="AF26" s="95">
        <f t="shared" si="19"/>
        <v>0</v>
      </c>
      <c r="AG26" s="95">
        <f t="shared" si="19"/>
        <v>0</v>
      </c>
      <c r="AH26" s="95">
        <f t="shared" si="19"/>
        <v>0</v>
      </c>
      <c r="AI26" s="95">
        <f t="shared" si="19"/>
        <v>0</v>
      </c>
      <c r="AJ26" s="95">
        <f t="shared" si="19"/>
        <v>0</v>
      </c>
      <c r="AK26" s="95">
        <f t="shared" si="19"/>
        <v>0</v>
      </c>
      <c r="AL26" s="95">
        <f t="shared" si="19"/>
        <v>0</v>
      </c>
      <c r="AM26" s="95">
        <f t="shared" si="19"/>
        <v>0</v>
      </c>
      <c r="AN26" s="95">
        <f t="shared" si="19"/>
        <v>0</v>
      </c>
      <c r="AO26" s="95">
        <f t="shared" si="19"/>
        <v>0</v>
      </c>
      <c r="AP26" s="95">
        <f t="shared" si="19"/>
        <v>0</v>
      </c>
      <c r="AQ26" s="95">
        <f t="shared" si="19"/>
        <v>0</v>
      </c>
      <c r="AR26" s="95">
        <f t="shared" si="19"/>
        <v>0</v>
      </c>
      <c r="AS26" s="95">
        <f t="shared" si="19"/>
        <v>0</v>
      </c>
      <c r="AT26" s="95">
        <f t="shared" si="19"/>
        <v>0</v>
      </c>
      <c r="AU26" s="95">
        <f t="shared" si="19"/>
        <v>0</v>
      </c>
      <c r="AV26" s="23">
        <f t="shared" si="15"/>
        <v>224</v>
      </c>
    </row>
    <row r="27" spans="1:48" s="57" customFormat="1" ht="15" customHeight="1" thickBot="1">
      <c r="A27" s="285"/>
      <c r="B27" s="279"/>
      <c r="C27" s="283"/>
      <c r="D27" s="53" t="s">
        <v>24</v>
      </c>
      <c r="E27" s="95">
        <f>SUM(E29)</f>
        <v>6</v>
      </c>
      <c r="F27" s="95">
        <f aca="true" t="shared" si="20" ref="F27:U27">SUM(F29)</f>
        <v>6</v>
      </c>
      <c r="G27" s="95">
        <f t="shared" si="20"/>
        <v>6</v>
      </c>
      <c r="H27" s="95">
        <f t="shared" si="20"/>
        <v>4</v>
      </c>
      <c r="I27" s="95">
        <f t="shared" si="20"/>
        <v>0</v>
      </c>
      <c r="J27" s="95">
        <f t="shared" si="20"/>
        <v>0</v>
      </c>
      <c r="K27" s="95">
        <f t="shared" si="20"/>
        <v>0</v>
      </c>
      <c r="L27" s="95">
        <f t="shared" si="20"/>
        <v>0</v>
      </c>
      <c r="M27" s="95">
        <f t="shared" si="20"/>
        <v>0</v>
      </c>
      <c r="N27" s="95">
        <f t="shared" si="20"/>
        <v>0</v>
      </c>
      <c r="O27" s="95">
        <f t="shared" si="20"/>
        <v>0</v>
      </c>
      <c r="P27" s="95">
        <f t="shared" si="20"/>
        <v>0</v>
      </c>
      <c r="Q27" s="95">
        <f t="shared" si="20"/>
        <v>0</v>
      </c>
      <c r="R27" s="95">
        <f t="shared" si="20"/>
        <v>0</v>
      </c>
      <c r="S27" s="95">
        <f t="shared" si="20"/>
        <v>0</v>
      </c>
      <c r="T27" s="95">
        <f t="shared" si="20"/>
        <v>0</v>
      </c>
      <c r="U27" s="95">
        <f t="shared" si="20"/>
        <v>0</v>
      </c>
      <c r="V27" s="47" t="s">
        <v>23</v>
      </c>
      <c r="W27" s="47" t="s">
        <v>23</v>
      </c>
      <c r="X27" s="95">
        <f aca="true" t="shared" si="21" ref="X27:AU27">SUM(X29)</f>
        <v>0</v>
      </c>
      <c r="Y27" s="95">
        <f t="shared" si="21"/>
        <v>0</v>
      </c>
      <c r="Z27" s="95">
        <f t="shared" si="21"/>
        <v>0</v>
      </c>
      <c r="AA27" s="95">
        <f t="shared" si="21"/>
        <v>0</v>
      </c>
      <c r="AB27" s="95">
        <f t="shared" si="21"/>
        <v>0</v>
      </c>
      <c r="AC27" s="95">
        <f t="shared" si="21"/>
        <v>0</v>
      </c>
      <c r="AD27" s="95">
        <f t="shared" si="21"/>
        <v>0</v>
      </c>
      <c r="AE27" s="95">
        <f t="shared" si="21"/>
        <v>0</v>
      </c>
      <c r="AF27" s="95">
        <f t="shared" si="21"/>
        <v>0</v>
      </c>
      <c r="AG27" s="95">
        <f t="shared" si="21"/>
        <v>0</v>
      </c>
      <c r="AH27" s="95">
        <f t="shared" si="21"/>
        <v>0</v>
      </c>
      <c r="AI27" s="95">
        <f t="shared" si="21"/>
        <v>0</v>
      </c>
      <c r="AJ27" s="95">
        <f t="shared" si="21"/>
        <v>0</v>
      </c>
      <c r="AK27" s="95">
        <f t="shared" si="21"/>
        <v>0</v>
      </c>
      <c r="AL27" s="95">
        <f t="shared" si="21"/>
        <v>0</v>
      </c>
      <c r="AM27" s="95">
        <f t="shared" si="21"/>
        <v>0</v>
      </c>
      <c r="AN27" s="95">
        <f t="shared" si="21"/>
        <v>0</v>
      </c>
      <c r="AO27" s="95">
        <f t="shared" si="21"/>
        <v>0</v>
      </c>
      <c r="AP27" s="95">
        <f t="shared" si="21"/>
        <v>0</v>
      </c>
      <c r="AQ27" s="95">
        <f t="shared" si="21"/>
        <v>0</v>
      </c>
      <c r="AR27" s="95">
        <f t="shared" si="21"/>
        <v>0</v>
      </c>
      <c r="AS27" s="95">
        <f t="shared" si="21"/>
        <v>0</v>
      </c>
      <c r="AT27" s="95">
        <f t="shared" si="21"/>
        <v>0</v>
      </c>
      <c r="AU27" s="95">
        <f t="shared" si="21"/>
        <v>0</v>
      </c>
      <c r="AV27" s="23">
        <f t="shared" si="15"/>
        <v>22</v>
      </c>
    </row>
    <row r="28" spans="1:48" s="57" customFormat="1" ht="16.5" customHeight="1" thickBot="1">
      <c r="A28" s="285"/>
      <c r="B28" s="190" t="s">
        <v>149</v>
      </c>
      <c r="C28" s="291" t="s">
        <v>153</v>
      </c>
      <c r="D28" s="58" t="s">
        <v>22</v>
      </c>
      <c r="E28" s="121">
        <v>12</v>
      </c>
      <c r="F28" s="121">
        <v>12</v>
      </c>
      <c r="G28" s="121">
        <v>12</v>
      </c>
      <c r="H28" s="121">
        <v>8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89" t="s">
        <v>116</v>
      </c>
      <c r="V28" s="23" t="s">
        <v>23</v>
      </c>
      <c r="W28" s="23" t="s">
        <v>23</v>
      </c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6"/>
      <c r="AU28" s="66"/>
      <c r="AV28" s="23">
        <f t="shared" si="15"/>
        <v>44</v>
      </c>
    </row>
    <row r="29" spans="1:48" s="57" customFormat="1" ht="13.5" customHeight="1" thickBot="1">
      <c r="A29" s="285"/>
      <c r="B29" s="240"/>
      <c r="C29" s="292"/>
      <c r="D29" s="58" t="s">
        <v>24</v>
      </c>
      <c r="E29" s="136">
        <v>6</v>
      </c>
      <c r="F29" s="136">
        <v>6</v>
      </c>
      <c r="G29" s="136">
        <v>6</v>
      </c>
      <c r="H29" s="136">
        <v>4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23" t="s">
        <v>23</v>
      </c>
      <c r="W29" s="23" t="s">
        <v>23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6"/>
      <c r="AU29" s="66"/>
      <c r="AV29" s="67">
        <f t="shared" si="15"/>
        <v>22</v>
      </c>
    </row>
    <row r="30" spans="1:48" s="57" customFormat="1" ht="15" customHeight="1" thickBot="1">
      <c r="A30" s="285"/>
      <c r="B30" s="84" t="s">
        <v>150</v>
      </c>
      <c r="C30" s="85" t="s">
        <v>34</v>
      </c>
      <c r="D30" s="58" t="s">
        <v>22</v>
      </c>
      <c r="E30" s="121">
        <v>12</v>
      </c>
      <c r="F30" s="121">
        <v>12</v>
      </c>
      <c r="G30" s="121">
        <v>12</v>
      </c>
      <c r="H30" s="121">
        <v>18</v>
      </c>
      <c r="I30" s="121">
        <v>18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23" t="s">
        <v>23</v>
      </c>
      <c r="W30" s="23" t="s">
        <v>23</v>
      </c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6"/>
      <c r="AU30" s="66"/>
      <c r="AV30" s="23">
        <f t="shared" si="15"/>
        <v>72</v>
      </c>
    </row>
    <row r="31" spans="1:48" s="57" customFormat="1" ht="15" customHeight="1" thickBot="1">
      <c r="A31" s="285"/>
      <c r="B31" s="86" t="s">
        <v>151</v>
      </c>
      <c r="C31" s="84" t="s">
        <v>35</v>
      </c>
      <c r="D31" s="58" t="s">
        <v>22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121">
        <v>36</v>
      </c>
      <c r="S31" s="121">
        <v>36</v>
      </c>
      <c r="T31" s="121">
        <v>36</v>
      </c>
      <c r="U31" s="78"/>
      <c r="V31" s="23" t="s">
        <v>23</v>
      </c>
      <c r="W31" s="23" t="s">
        <v>23</v>
      </c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6"/>
      <c r="AU31" s="66"/>
      <c r="AV31" s="23">
        <f t="shared" si="15"/>
        <v>108</v>
      </c>
    </row>
    <row r="32" spans="1:48" s="57" customFormat="1" ht="17.25" customHeight="1" thickBot="1">
      <c r="A32" s="285"/>
      <c r="B32" s="278" t="s">
        <v>154</v>
      </c>
      <c r="C32" s="278" t="s">
        <v>159</v>
      </c>
      <c r="D32" s="53" t="s">
        <v>22</v>
      </c>
      <c r="E32" s="95">
        <f>SUM(E34,E36,E37)</f>
        <v>6</v>
      </c>
      <c r="F32" s="95">
        <f aca="true" t="shared" si="22" ref="F32:U32">SUM(F34,F36,F37)</f>
        <v>6</v>
      </c>
      <c r="G32" s="95">
        <f t="shared" si="22"/>
        <v>6</v>
      </c>
      <c r="H32" s="95">
        <f t="shared" si="22"/>
        <v>6</v>
      </c>
      <c r="I32" s="95">
        <f t="shared" si="22"/>
        <v>14</v>
      </c>
      <c r="J32" s="95">
        <f t="shared" si="22"/>
        <v>32</v>
      </c>
      <c r="K32" s="95">
        <f t="shared" si="22"/>
        <v>32</v>
      </c>
      <c r="L32" s="95">
        <f t="shared" si="22"/>
        <v>32</v>
      </c>
      <c r="M32" s="95">
        <f t="shared" si="22"/>
        <v>32</v>
      </c>
      <c r="N32" s="95">
        <f t="shared" si="22"/>
        <v>30</v>
      </c>
      <c r="O32" s="95">
        <f t="shared" si="22"/>
        <v>0</v>
      </c>
      <c r="P32" s="95">
        <f t="shared" si="22"/>
        <v>0</v>
      </c>
      <c r="Q32" s="95">
        <f t="shared" si="22"/>
        <v>0</v>
      </c>
      <c r="R32" s="95">
        <f t="shared" si="22"/>
        <v>0</v>
      </c>
      <c r="S32" s="95">
        <f t="shared" si="22"/>
        <v>0</v>
      </c>
      <c r="T32" s="95">
        <f t="shared" si="22"/>
        <v>0</v>
      </c>
      <c r="U32" s="95">
        <f t="shared" si="22"/>
        <v>0</v>
      </c>
      <c r="V32" s="47" t="s">
        <v>23</v>
      </c>
      <c r="W32" s="47" t="s">
        <v>23</v>
      </c>
      <c r="X32" s="95">
        <f aca="true" t="shared" si="23" ref="X32:AU32">SUM(X34,X36,X37)</f>
        <v>18</v>
      </c>
      <c r="Y32" s="95">
        <f t="shared" si="23"/>
        <v>18</v>
      </c>
      <c r="Z32" s="95">
        <f t="shared" si="23"/>
        <v>0</v>
      </c>
      <c r="AA32" s="95">
        <f t="shared" si="23"/>
        <v>0</v>
      </c>
      <c r="AB32" s="95">
        <f t="shared" si="23"/>
        <v>0</v>
      </c>
      <c r="AC32" s="95">
        <f t="shared" si="23"/>
        <v>0</v>
      </c>
      <c r="AD32" s="95">
        <f t="shared" si="23"/>
        <v>0</v>
      </c>
      <c r="AE32" s="95">
        <f t="shared" si="23"/>
        <v>0</v>
      </c>
      <c r="AF32" s="95">
        <f t="shared" si="23"/>
        <v>0</v>
      </c>
      <c r="AG32" s="95">
        <f t="shared" si="23"/>
        <v>0</v>
      </c>
      <c r="AH32" s="95">
        <f t="shared" si="23"/>
        <v>36</v>
      </c>
      <c r="AI32" s="95">
        <f t="shared" si="23"/>
        <v>36</v>
      </c>
      <c r="AJ32" s="95">
        <f t="shared" si="23"/>
        <v>36</v>
      </c>
      <c r="AK32" s="95">
        <f t="shared" si="23"/>
        <v>36</v>
      </c>
      <c r="AL32" s="95">
        <f t="shared" si="23"/>
        <v>0</v>
      </c>
      <c r="AM32" s="95">
        <f t="shared" si="23"/>
        <v>0</v>
      </c>
      <c r="AN32" s="95">
        <f t="shared" si="23"/>
        <v>0</v>
      </c>
      <c r="AO32" s="95">
        <f t="shared" si="23"/>
        <v>0</v>
      </c>
      <c r="AP32" s="95">
        <f t="shared" si="23"/>
        <v>0</v>
      </c>
      <c r="AQ32" s="95">
        <f t="shared" si="23"/>
        <v>0</v>
      </c>
      <c r="AR32" s="95">
        <f t="shared" si="23"/>
        <v>0</v>
      </c>
      <c r="AS32" s="95">
        <f t="shared" si="23"/>
        <v>0</v>
      </c>
      <c r="AT32" s="95">
        <f t="shared" si="23"/>
        <v>0</v>
      </c>
      <c r="AU32" s="95">
        <f t="shared" si="23"/>
        <v>0</v>
      </c>
      <c r="AV32" s="23">
        <f t="shared" si="15"/>
        <v>376</v>
      </c>
    </row>
    <row r="33" spans="1:48" s="57" customFormat="1" ht="15" customHeight="1" thickBot="1">
      <c r="A33" s="285"/>
      <c r="B33" s="279"/>
      <c r="C33" s="279"/>
      <c r="D33" s="53" t="s">
        <v>24</v>
      </c>
      <c r="E33" s="95">
        <f>SUM(E35)</f>
        <v>3</v>
      </c>
      <c r="F33" s="95">
        <f aca="true" t="shared" si="24" ref="F33:U33">SUM(F35)</f>
        <v>3</v>
      </c>
      <c r="G33" s="95">
        <f t="shared" si="24"/>
        <v>3</v>
      </c>
      <c r="H33" s="95">
        <f t="shared" si="24"/>
        <v>3</v>
      </c>
      <c r="I33" s="95">
        <f t="shared" si="24"/>
        <v>4</v>
      </c>
      <c r="J33" s="95">
        <f t="shared" si="24"/>
        <v>4</v>
      </c>
      <c r="K33" s="95">
        <f t="shared" si="24"/>
        <v>4</v>
      </c>
      <c r="L33" s="95">
        <f t="shared" si="24"/>
        <v>4</v>
      </c>
      <c r="M33" s="95">
        <f t="shared" si="24"/>
        <v>4</v>
      </c>
      <c r="N33" s="95">
        <f t="shared" si="24"/>
        <v>3</v>
      </c>
      <c r="O33" s="95">
        <f t="shared" si="24"/>
        <v>0</v>
      </c>
      <c r="P33" s="95">
        <f t="shared" si="24"/>
        <v>0</v>
      </c>
      <c r="Q33" s="95">
        <f t="shared" si="24"/>
        <v>0</v>
      </c>
      <c r="R33" s="95">
        <f t="shared" si="24"/>
        <v>0</v>
      </c>
      <c r="S33" s="95">
        <f t="shared" si="24"/>
        <v>0</v>
      </c>
      <c r="T33" s="95">
        <f t="shared" si="24"/>
        <v>0</v>
      </c>
      <c r="U33" s="95">
        <f t="shared" si="24"/>
        <v>0</v>
      </c>
      <c r="V33" s="47" t="s">
        <v>23</v>
      </c>
      <c r="W33" s="47" t="s">
        <v>23</v>
      </c>
      <c r="X33" s="95">
        <f aca="true" t="shared" si="25" ref="X33:AU33">SUM(X35)</f>
        <v>0</v>
      </c>
      <c r="Y33" s="95">
        <f t="shared" si="25"/>
        <v>0</v>
      </c>
      <c r="Z33" s="95">
        <f t="shared" si="25"/>
        <v>0</v>
      </c>
      <c r="AA33" s="95">
        <f t="shared" si="25"/>
        <v>0</v>
      </c>
      <c r="AB33" s="95">
        <f t="shared" si="25"/>
        <v>0</v>
      </c>
      <c r="AC33" s="95">
        <f t="shared" si="25"/>
        <v>0</v>
      </c>
      <c r="AD33" s="95">
        <f t="shared" si="25"/>
        <v>0</v>
      </c>
      <c r="AE33" s="95">
        <f t="shared" si="25"/>
        <v>0</v>
      </c>
      <c r="AF33" s="95">
        <f t="shared" si="25"/>
        <v>0</v>
      </c>
      <c r="AG33" s="95">
        <f t="shared" si="25"/>
        <v>0</v>
      </c>
      <c r="AH33" s="95">
        <f t="shared" si="25"/>
        <v>0</v>
      </c>
      <c r="AI33" s="95">
        <f t="shared" si="25"/>
        <v>0</v>
      </c>
      <c r="AJ33" s="95">
        <f t="shared" si="25"/>
        <v>0</v>
      </c>
      <c r="AK33" s="95">
        <f t="shared" si="25"/>
        <v>0</v>
      </c>
      <c r="AL33" s="95">
        <f t="shared" si="25"/>
        <v>0</v>
      </c>
      <c r="AM33" s="95">
        <f t="shared" si="25"/>
        <v>0</v>
      </c>
      <c r="AN33" s="95">
        <f t="shared" si="25"/>
        <v>0</v>
      </c>
      <c r="AO33" s="95">
        <f t="shared" si="25"/>
        <v>0</v>
      </c>
      <c r="AP33" s="95">
        <f t="shared" si="25"/>
        <v>0</v>
      </c>
      <c r="AQ33" s="95">
        <f t="shared" si="25"/>
        <v>0</v>
      </c>
      <c r="AR33" s="95">
        <f t="shared" si="25"/>
        <v>0</v>
      </c>
      <c r="AS33" s="95">
        <f t="shared" si="25"/>
        <v>0</v>
      </c>
      <c r="AT33" s="95">
        <f t="shared" si="25"/>
        <v>0</v>
      </c>
      <c r="AU33" s="95">
        <f t="shared" si="25"/>
        <v>0</v>
      </c>
      <c r="AV33" s="23">
        <f t="shared" si="15"/>
        <v>35</v>
      </c>
    </row>
    <row r="34" spans="1:48" ht="15" customHeight="1" thickBot="1">
      <c r="A34" s="285"/>
      <c r="B34" s="190" t="s">
        <v>155</v>
      </c>
      <c r="C34" s="186" t="s">
        <v>158</v>
      </c>
      <c r="D34" s="25" t="s">
        <v>22</v>
      </c>
      <c r="E34" s="118">
        <v>6</v>
      </c>
      <c r="F34" s="118">
        <v>6</v>
      </c>
      <c r="G34" s="118">
        <v>6</v>
      </c>
      <c r="H34" s="118">
        <v>6</v>
      </c>
      <c r="I34" s="118">
        <v>8</v>
      </c>
      <c r="J34" s="118">
        <v>8</v>
      </c>
      <c r="K34" s="118">
        <v>8</v>
      </c>
      <c r="L34" s="118">
        <v>8</v>
      </c>
      <c r="M34" s="118">
        <v>8</v>
      </c>
      <c r="N34" s="118">
        <v>6</v>
      </c>
      <c r="O34" s="26"/>
      <c r="P34" s="26"/>
      <c r="Q34" s="26"/>
      <c r="R34" s="26"/>
      <c r="S34" s="26"/>
      <c r="T34" s="26"/>
      <c r="U34" s="26"/>
      <c r="V34" s="23" t="s">
        <v>23</v>
      </c>
      <c r="W34" s="23" t="s">
        <v>23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143" t="s">
        <v>116</v>
      </c>
      <c r="AT34" s="66"/>
      <c r="AU34" s="66"/>
      <c r="AV34" s="23">
        <f t="shared" si="15"/>
        <v>70</v>
      </c>
    </row>
    <row r="35" spans="1:48" ht="12.75" customHeight="1" thickBot="1">
      <c r="A35" s="285"/>
      <c r="B35" s="240"/>
      <c r="C35" s="277"/>
      <c r="D35" s="25" t="s">
        <v>24</v>
      </c>
      <c r="E35" s="115">
        <v>3</v>
      </c>
      <c r="F35" s="115">
        <v>3</v>
      </c>
      <c r="G35" s="115">
        <v>3</v>
      </c>
      <c r="H35" s="115">
        <v>3</v>
      </c>
      <c r="I35" s="115">
        <v>4</v>
      </c>
      <c r="J35" s="115">
        <v>4</v>
      </c>
      <c r="K35" s="115">
        <v>4</v>
      </c>
      <c r="L35" s="115">
        <v>4</v>
      </c>
      <c r="M35" s="115">
        <v>4</v>
      </c>
      <c r="N35" s="115">
        <v>3</v>
      </c>
      <c r="O35" s="26"/>
      <c r="P35" s="26"/>
      <c r="Q35" s="26"/>
      <c r="R35" s="26"/>
      <c r="S35" s="26"/>
      <c r="T35" s="26"/>
      <c r="U35" s="26"/>
      <c r="V35" s="23" t="s">
        <v>23</v>
      </c>
      <c r="W35" s="23" t="s">
        <v>23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6"/>
      <c r="AU35" s="66"/>
      <c r="AV35" s="67">
        <f t="shared" si="15"/>
        <v>35</v>
      </c>
    </row>
    <row r="36" spans="1:48" ht="14.25" customHeight="1" thickBot="1">
      <c r="A36" s="285"/>
      <c r="B36" s="87" t="s">
        <v>156</v>
      </c>
      <c r="C36" s="73" t="s">
        <v>34</v>
      </c>
      <c r="D36" s="25" t="s">
        <v>22</v>
      </c>
      <c r="E36" s="26"/>
      <c r="F36" s="26"/>
      <c r="G36" s="26"/>
      <c r="H36" s="26"/>
      <c r="I36" s="118">
        <v>6</v>
      </c>
      <c r="J36" s="118">
        <v>24</v>
      </c>
      <c r="K36" s="118">
        <v>24</v>
      </c>
      <c r="L36" s="118">
        <v>24</v>
      </c>
      <c r="M36" s="118">
        <v>24</v>
      </c>
      <c r="N36" s="118">
        <v>24</v>
      </c>
      <c r="O36" s="26"/>
      <c r="P36" s="26"/>
      <c r="Q36" s="26"/>
      <c r="R36" s="26"/>
      <c r="S36" s="26"/>
      <c r="T36" s="26"/>
      <c r="U36" s="26"/>
      <c r="V36" s="23" t="s">
        <v>23</v>
      </c>
      <c r="W36" s="23" t="s">
        <v>23</v>
      </c>
      <c r="X36" s="138">
        <v>18</v>
      </c>
      <c r="Y36" s="138">
        <v>18</v>
      </c>
      <c r="Z36" s="65"/>
      <c r="AA36" s="65"/>
      <c r="AB36" s="65"/>
      <c r="AC36" s="65"/>
      <c r="AD36" s="65"/>
      <c r="AE36" s="65"/>
      <c r="AF36" s="101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6"/>
      <c r="AU36" s="66"/>
      <c r="AV36" s="23">
        <f t="shared" si="15"/>
        <v>162</v>
      </c>
    </row>
    <row r="37" spans="1:48" ht="15" customHeight="1" thickBot="1">
      <c r="A37" s="285"/>
      <c r="B37" s="71" t="s">
        <v>157</v>
      </c>
      <c r="C37" s="87" t="s">
        <v>35</v>
      </c>
      <c r="D37" s="25" t="s">
        <v>22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3" t="s">
        <v>23</v>
      </c>
      <c r="W37" s="23" t="s">
        <v>23</v>
      </c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138">
        <v>36</v>
      </c>
      <c r="AI37" s="138">
        <v>36</v>
      </c>
      <c r="AJ37" s="138">
        <v>36</v>
      </c>
      <c r="AK37" s="138">
        <v>36</v>
      </c>
      <c r="AL37" s="65"/>
      <c r="AM37" s="65"/>
      <c r="AN37" s="65"/>
      <c r="AO37" s="65"/>
      <c r="AP37" s="65"/>
      <c r="AQ37" s="65"/>
      <c r="AR37" s="65"/>
      <c r="AS37" s="65"/>
      <c r="AT37" s="66"/>
      <c r="AU37" s="66"/>
      <c r="AV37" s="23">
        <f t="shared" si="15"/>
        <v>144</v>
      </c>
    </row>
    <row r="38" spans="1:48" ht="16.5" customHeight="1" thickBot="1">
      <c r="A38" s="285"/>
      <c r="B38" s="278" t="s">
        <v>36</v>
      </c>
      <c r="C38" s="278" t="s">
        <v>160</v>
      </c>
      <c r="D38" s="22" t="s">
        <v>22</v>
      </c>
      <c r="E38" s="23">
        <f>SUM(E40,E42)</f>
        <v>0</v>
      </c>
      <c r="F38" s="23">
        <f aca="true" t="shared" si="26" ref="F38:U38">SUM(F40,F42)</f>
        <v>0</v>
      </c>
      <c r="G38" s="23">
        <f t="shared" si="26"/>
        <v>0</v>
      </c>
      <c r="H38" s="23">
        <f t="shared" si="26"/>
        <v>0</v>
      </c>
      <c r="I38" s="23">
        <f t="shared" si="26"/>
        <v>0</v>
      </c>
      <c r="J38" s="23">
        <f t="shared" si="26"/>
        <v>0</v>
      </c>
      <c r="K38" s="23">
        <f t="shared" si="26"/>
        <v>0</v>
      </c>
      <c r="L38" s="23">
        <f t="shared" si="26"/>
        <v>0</v>
      </c>
      <c r="M38" s="23">
        <f t="shared" si="26"/>
        <v>0</v>
      </c>
      <c r="N38" s="23">
        <f t="shared" si="26"/>
        <v>0</v>
      </c>
      <c r="O38" s="23">
        <f t="shared" si="26"/>
        <v>0</v>
      </c>
      <c r="P38" s="23">
        <f t="shared" si="26"/>
        <v>0</v>
      </c>
      <c r="Q38" s="23">
        <f t="shared" si="26"/>
        <v>0</v>
      </c>
      <c r="R38" s="23">
        <f t="shared" si="26"/>
        <v>0</v>
      </c>
      <c r="S38" s="23">
        <f t="shared" si="26"/>
        <v>0</v>
      </c>
      <c r="T38" s="23">
        <f t="shared" si="26"/>
        <v>0</v>
      </c>
      <c r="U38" s="23">
        <f t="shared" si="26"/>
        <v>0</v>
      </c>
      <c r="V38" s="23" t="s">
        <v>23</v>
      </c>
      <c r="W38" s="23" t="s">
        <v>23</v>
      </c>
      <c r="X38" s="23">
        <f>SUM(X40,X42,X43)</f>
        <v>10</v>
      </c>
      <c r="Y38" s="23">
        <f aca="true" t="shared" si="27" ref="Y38:AU38">SUM(Y40,Y42,Y43)</f>
        <v>10</v>
      </c>
      <c r="Z38" s="23">
        <f t="shared" si="27"/>
        <v>28</v>
      </c>
      <c r="AA38" s="23">
        <f t="shared" si="27"/>
        <v>28</v>
      </c>
      <c r="AB38" s="23">
        <f t="shared" si="27"/>
        <v>28</v>
      </c>
      <c r="AC38" s="23">
        <f t="shared" si="27"/>
        <v>28</v>
      </c>
      <c r="AD38" s="23">
        <f t="shared" si="27"/>
        <v>26</v>
      </c>
      <c r="AE38" s="23">
        <f t="shared" si="27"/>
        <v>26</v>
      </c>
      <c r="AF38" s="23">
        <f t="shared" si="27"/>
        <v>26</v>
      </c>
      <c r="AG38" s="23">
        <f t="shared" si="27"/>
        <v>26</v>
      </c>
      <c r="AH38" s="23">
        <f t="shared" si="27"/>
        <v>0</v>
      </c>
      <c r="AI38" s="23">
        <f t="shared" si="27"/>
        <v>0</v>
      </c>
      <c r="AJ38" s="23">
        <f t="shared" si="27"/>
        <v>0</v>
      </c>
      <c r="AK38" s="23">
        <f t="shared" si="27"/>
        <v>0</v>
      </c>
      <c r="AL38" s="23">
        <f t="shared" si="27"/>
        <v>36</v>
      </c>
      <c r="AM38" s="23">
        <f t="shared" si="27"/>
        <v>36</v>
      </c>
      <c r="AN38" s="23">
        <f t="shared" si="27"/>
        <v>36</v>
      </c>
      <c r="AO38" s="23">
        <f t="shared" si="27"/>
        <v>36</v>
      </c>
      <c r="AP38" s="23">
        <f t="shared" si="27"/>
        <v>36</v>
      </c>
      <c r="AQ38" s="23">
        <f t="shared" si="27"/>
        <v>36</v>
      </c>
      <c r="AR38" s="23">
        <f t="shared" si="27"/>
        <v>36</v>
      </c>
      <c r="AS38" s="23">
        <f t="shared" si="27"/>
        <v>0</v>
      </c>
      <c r="AT38" s="23">
        <f t="shared" si="27"/>
        <v>0</v>
      </c>
      <c r="AU38" s="23">
        <f t="shared" si="27"/>
        <v>0</v>
      </c>
      <c r="AV38" s="23">
        <f t="shared" si="15"/>
        <v>488</v>
      </c>
    </row>
    <row r="39" spans="1:48" ht="14.25" customHeight="1" thickBot="1">
      <c r="A39" s="285"/>
      <c r="B39" s="279"/>
      <c r="C39" s="279"/>
      <c r="D39" s="22" t="s">
        <v>24</v>
      </c>
      <c r="E39" s="23">
        <f>SUM(E41)</f>
        <v>0</v>
      </c>
      <c r="F39" s="23">
        <f aca="true" t="shared" si="28" ref="F39:U39">SUM(F41)</f>
        <v>0</v>
      </c>
      <c r="G39" s="23">
        <f t="shared" si="28"/>
        <v>0</v>
      </c>
      <c r="H39" s="23">
        <f t="shared" si="28"/>
        <v>0</v>
      </c>
      <c r="I39" s="23">
        <f t="shared" si="28"/>
        <v>0</v>
      </c>
      <c r="J39" s="23">
        <f t="shared" si="28"/>
        <v>0</v>
      </c>
      <c r="K39" s="23">
        <f t="shared" si="28"/>
        <v>0</v>
      </c>
      <c r="L39" s="23">
        <f t="shared" si="28"/>
        <v>0</v>
      </c>
      <c r="M39" s="23">
        <f t="shared" si="28"/>
        <v>0</v>
      </c>
      <c r="N39" s="23">
        <f t="shared" si="28"/>
        <v>0</v>
      </c>
      <c r="O39" s="23">
        <f t="shared" si="28"/>
        <v>0</v>
      </c>
      <c r="P39" s="23">
        <f t="shared" si="28"/>
        <v>0</v>
      </c>
      <c r="Q39" s="23">
        <f t="shared" si="28"/>
        <v>0</v>
      </c>
      <c r="R39" s="23">
        <f t="shared" si="28"/>
        <v>0</v>
      </c>
      <c r="S39" s="23">
        <f t="shared" si="28"/>
        <v>0</v>
      </c>
      <c r="T39" s="23">
        <f t="shared" si="28"/>
        <v>0</v>
      </c>
      <c r="U39" s="23">
        <f t="shared" si="28"/>
        <v>0</v>
      </c>
      <c r="V39" s="23" t="s">
        <v>23</v>
      </c>
      <c r="W39" s="23" t="s">
        <v>23</v>
      </c>
      <c r="X39" s="23">
        <f aca="true" t="shared" si="29" ref="X39:AU39">SUM(X41)</f>
        <v>5</v>
      </c>
      <c r="Y39" s="23">
        <f t="shared" si="29"/>
        <v>5</v>
      </c>
      <c r="Z39" s="23">
        <f t="shared" si="29"/>
        <v>5</v>
      </c>
      <c r="AA39" s="23">
        <f t="shared" si="29"/>
        <v>5</v>
      </c>
      <c r="AB39" s="23">
        <f t="shared" si="29"/>
        <v>5</v>
      </c>
      <c r="AC39" s="23">
        <f t="shared" si="29"/>
        <v>5</v>
      </c>
      <c r="AD39" s="23">
        <f t="shared" si="29"/>
        <v>4</v>
      </c>
      <c r="AE39" s="23">
        <f t="shared" si="29"/>
        <v>1</v>
      </c>
      <c r="AF39" s="23">
        <f t="shared" si="29"/>
        <v>1</v>
      </c>
      <c r="AG39" s="23">
        <f t="shared" si="29"/>
        <v>1</v>
      </c>
      <c r="AH39" s="23">
        <f t="shared" si="29"/>
        <v>0</v>
      </c>
      <c r="AI39" s="23">
        <f t="shared" si="29"/>
        <v>0</v>
      </c>
      <c r="AJ39" s="23">
        <f t="shared" si="29"/>
        <v>0</v>
      </c>
      <c r="AK39" s="23">
        <f t="shared" si="29"/>
        <v>0</v>
      </c>
      <c r="AL39" s="23">
        <f t="shared" si="29"/>
        <v>0</v>
      </c>
      <c r="AM39" s="23">
        <f t="shared" si="29"/>
        <v>0</v>
      </c>
      <c r="AN39" s="23">
        <f t="shared" si="29"/>
        <v>0</v>
      </c>
      <c r="AO39" s="23">
        <f t="shared" si="29"/>
        <v>0</v>
      </c>
      <c r="AP39" s="23">
        <f t="shared" si="29"/>
        <v>0</v>
      </c>
      <c r="AQ39" s="23">
        <f t="shared" si="29"/>
        <v>0</v>
      </c>
      <c r="AR39" s="23">
        <f t="shared" si="29"/>
        <v>0</v>
      </c>
      <c r="AS39" s="23">
        <f t="shared" si="29"/>
        <v>0</v>
      </c>
      <c r="AT39" s="23">
        <f t="shared" si="29"/>
        <v>0</v>
      </c>
      <c r="AU39" s="23">
        <f t="shared" si="29"/>
        <v>0</v>
      </c>
      <c r="AV39" s="23">
        <f t="shared" si="15"/>
        <v>37</v>
      </c>
    </row>
    <row r="40" spans="1:48" ht="15" customHeight="1" thickBot="1">
      <c r="A40" s="285"/>
      <c r="B40" s="190" t="s">
        <v>38</v>
      </c>
      <c r="C40" s="186" t="s">
        <v>161</v>
      </c>
      <c r="D40" s="25" t="s">
        <v>22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3" t="s">
        <v>23</v>
      </c>
      <c r="W40" s="23" t="s">
        <v>23</v>
      </c>
      <c r="X40" s="122">
        <v>10</v>
      </c>
      <c r="Y40" s="122">
        <v>10</v>
      </c>
      <c r="Z40" s="122">
        <v>10</v>
      </c>
      <c r="AA40" s="122">
        <v>10</v>
      </c>
      <c r="AB40" s="122">
        <v>10</v>
      </c>
      <c r="AC40" s="122">
        <v>10</v>
      </c>
      <c r="AD40" s="122">
        <v>8</v>
      </c>
      <c r="AE40" s="122">
        <v>2</v>
      </c>
      <c r="AF40" s="122">
        <v>2</v>
      </c>
      <c r="AG40" s="122">
        <v>2</v>
      </c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143" t="s">
        <v>116</v>
      </c>
      <c r="AT40" s="27"/>
      <c r="AU40" s="27"/>
      <c r="AV40" s="23">
        <f t="shared" si="15"/>
        <v>74</v>
      </c>
    </row>
    <row r="41" spans="1:48" ht="15.75" customHeight="1" thickBot="1">
      <c r="A41" s="285"/>
      <c r="B41" s="240"/>
      <c r="C41" s="277"/>
      <c r="D41" s="25" t="s">
        <v>24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3" t="s">
        <v>23</v>
      </c>
      <c r="W41" s="23" t="s">
        <v>23</v>
      </c>
      <c r="X41" s="116">
        <v>5</v>
      </c>
      <c r="Y41" s="116">
        <v>5</v>
      </c>
      <c r="Z41" s="116">
        <v>5</v>
      </c>
      <c r="AA41" s="116">
        <v>5</v>
      </c>
      <c r="AB41" s="116">
        <v>5</v>
      </c>
      <c r="AC41" s="116">
        <v>5</v>
      </c>
      <c r="AD41" s="116">
        <v>4</v>
      </c>
      <c r="AE41" s="116">
        <v>1</v>
      </c>
      <c r="AF41" s="116">
        <v>1</v>
      </c>
      <c r="AG41" s="116">
        <v>1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7"/>
      <c r="AU41" s="27"/>
      <c r="AV41" s="67">
        <f t="shared" si="15"/>
        <v>37</v>
      </c>
    </row>
    <row r="42" spans="1:48" ht="15" customHeight="1" thickBot="1">
      <c r="A42" s="285"/>
      <c r="B42" s="84" t="s">
        <v>120</v>
      </c>
      <c r="C42" s="85" t="s">
        <v>34</v>
      </c>
      <c r="D42" s="25" t="s">
        <v>22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3" t="s">
        <v>23</v>
      </c>
      <c r="W42" s="23" t="s">
        <v>23</v>
      </c>
      <c r="X42" s="122"/>
      <c r="Y42" s="122"/>
      <c r="Z42" s="122">
        <v>18</v>
      </c>
      <c r="AA42" s="122">
        <v>18</v>
      </c>
      <c r="AB42" s="122">
        <v>18</v>
      </c>
      <c r="AC42" s="122">
        <v>18</v>
      </c>
      <c r="AD42" s="122">
        <v>18</v>
      </c>
      <c r="AE42" s="122">
        <v>24</v>
      </c>
      <c r="AF42" s="122">
        <v>24</v>
      </c>
      <c r="AG42" s="142">
        <v>24</v>
      </c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25"/>
      <c r="AT42" s="27"/>
      <c r="AU42" s="27"/>
      <c r="AV42" s="23">
        <f t="shared" si="15"/>
        <v>162</v>
      </c>
    </row>
    <row r="43" spans="1:48" ht="15" customHeight="1" thickBot="1">
      <c r="A43" s="285"/>
      <c r="B43" s="88" t="s">
        <v>41</v>
      </c>
      <c r="C43" s="84" t="s">
        <v>35</v>
      </c>
      <c r="D43" s="25" t="s">
        <v>22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3" t="s">
        <v>23</v>
      </c>
      <c r="W43" s="23" t="s">
        <v>23</v>
      </c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>
        <v>36</v>
      </c>
      <c r="AM43" s="122">
        <v>36</v>
      </c>
      <c r="AN43" s="122">
        <v>36</v>
      </c>
      <c r="AO43" s="122">
        <v>36</v>
      </c>
      <c r="AP43" s="122">
        <v>36</v>
      </c>
      <c r="AQ43" s="122">
        <v>36</v>
      </c>
      <c r="AR43" s="122">
        <v>36</v>
      </c>
      <c r="AS43" s="25"/>
      <c r="AT43" s="27"/>
      <c r="AU43" s="27"/>
      <c r="AV43" s="23">
        <f t="shared" si="15"/>
        <v>252</v>
      </c>
    </row>
    <row r="44" spans="1:48" ht="13.5" customHeight="1" thickBot="1">
      <c r="A44" s="285"/>
      <c r="B44" s="271" t="s">
        <v>66</v>
      </c>
      <c r="C44" s="269" t="s">
        <v>28</v>
      </c>
      <c r="D44" s="43" t="s">
        <v>22</v>
      </c>
      <c r="E44" s="120">
        <v>2</v>
      </c>
      <c r="F44" s="120"/>
      <c r="G44" s="120">
        <v>2</v>
      </c>
      <c r="H44" s="120"/>
      <c r="I44" s="120">
        <v>2</v>
      </c>
      <c r="J44" s="120"/>
      <c r="K44" s="120">
        <v>2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3" t="s">
        <v>23</v>
      </c>
      <c r="W44" s="23" t="s">
        <v>23</v>
      </c>
      <c r="X44" s="142">
        <v>2</v>
      </c>
      <c r="Y44" s="142"/>
      <c r="Z44" s="142">
        <v>2</v>
      </c>
      <c r="AA44" s="142"/>
      <c r="AB44" s="142">
        <v>2</v>
      </c>
      <c r="AC44" s="142"/>
      <c r="AD44" s="142">
        <v>2</v>
      </c>
      <c r="AE44" s="142"/>
      <c r="AF44" s="142">
        <v>2</v>
      </c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27"/>
      <c r="AU44" s="27"/>
      <c r="AV44" s="23">
        <f t="shared" si="15"/>
        <v>18</v>
      </c>
    </row>
    <row r="45" spans="1:48" ht="13.5" customHeight="1" thickBot="1">
      <c r="A45" s="285"/>
      <c r="B45" s="272"/>
      <c r="C45" s="270"/>
      <c r="D45" s="43" t="s">
        <v>24</v>
      </c>
      <c r="E45" s="115">
        <v>2</v>
      </c>
      <c r="F45" s="115"/>
      <c r="G45" s="115">
        <v>2</v>
      </c>
      <c r="H45" s="115"/>
      <c r="I45" s="115">
        <v>2</v>
      </c>
      <c r="J45" s="115"/>
      <c r="K45" s="115">
        <v>2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23" t="s">
        <v>23</v>
      </c>
      <c r="W45" s="23" t="s">
        <v>23</v>
      </c>
      <c r="X45" s="116">
        <v>2</v>
      </c>
      <c r="Y45" s="116"/>
      <c r="Z45" s="116">
        <v>2</v>
      </c>
      <c r="AA45" s="116"/>
      <c r="AB45" s="116">
        <v>2</v>
      </c>
      <c r="AC45" s="116"/>
      <c r="AD45" s="116">
        <v>2</v>
      </c>
      <c r="AE45" s="116"/>
      <c r="AF45" s="116">
        <v>2</v>
      </c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27"/>
      <c r="AU45" s="27"/>
      <c r="AV45" s="67">
        <f t="shared" si="15"/>
        <v>18</v>
      </c>
    </row>
    <row r="46" spans="1:48" ht="30.75" customHeight="1" thickBot="1">
      <c r="A46" s="285"/>
      <c r="B46" s="93" t="s">
        <v>123</v>
      </c>
      <c r="C46" s="94" t="s">
        <v>124</v>
      </c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23" t="s">
        <v>23</v>
      </c>
      <c r="W46" s="23" t="s">
        <v>23</v>
      </c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289" t="s">
        <v>123</v>
      </c>
      <c r="AU46" s="290"/>
      <c r="AV46" s="92"/>
    </row>
    <row r="47" spans="1:48" ht="15" customHeight="1">
      <c r="A47" s="285"/>
      <c r="B47" s="209" t="s">
        <v>67</v>
      </c>
      <c r="C47" s="210"/>
      <c r="D47" s="211"/>
      <c r="E47" s="184">
        <f aca="true" t="shared" si="30" ref="E47:U47">SUM(E7,E15,E44)</f>
        <v>36</v>
      </c>
      <c r="F47" s="184">
        <f t="shared" si="30"/>
        <v>36</v>
      </c>
      <c r="G47" s="184">
        <f t="shared" si="30"/>
        <v>36</v>
      </c>
      <c r="H47" s="184">
        <f t="shared" si="30"/>
        <v>36</v>
      </c>
      <c r="I47" s="184">
        <f t="shared" si="30"/>
        <v>36</v>
      </c>
      <c r="J47" s="184">
        <f t="shared" si="30"/>
        <v>36</v>
      </c>
      <c r="K47" s="184">
        <f t="shared" si="30"/>
        <v>36</v>
      </c>
      <c r="L47" s="184">
        <f t="shared" si="30"/>
        <v>36</v>
      </c>
      <c r="M47" s="184">
        <f t="shared" si="30"/>
        <v>36</v>
      </c>
      <c r="N47" s="184">
        <f t="shared" si="30"/>
        <v>36</v>
      </c>
      <c r="O47" s="184">
        <f t="shared" si="30"/>
        <v>36</v>
      </c>
      <c r="P47" s="184">
        <f t="shared" si="30"/>
        <v>36</v>
      </c>
      <c r="Q47" s="184">
        <f t="shared" si="30"/>
        <v>36</v>
      </c>
      <c r="R47" s="184">
        <f t="shared" si="30"/>
        <v>36</v>
      </c>
      <c r="S47" s="184">
        <f t="shared" si="30"/>
        <v>36</v>
      </c>
      <c r="T47" s="184">
        <f t="shared" si="30"/>
        <v>36</v>
      </c>
      <c r="U47" s="184">
        <f t="shared" si="30"/>
        <v>0</v>
      </c>
      <c r="V47" s="275" t="s">
        <v>23</v>
      </c>
      <c r="W47" s="275" t="s">
        <v>23</v>
      </c>
      <c r="X47" s="102">
        <f aca="true" t="shared" si="31" ref="X47:AV47">SUM(X7,X15,X44)</f>
        <v>36</v>
      </c>
      <c r="Y47" s="102">
        <f t="shared" si="31"/>
        <v>36</v>
      </c>
      <c r="Z47" s="102">
        <f t="shared" si="31"/>
        <v>36</v>
      </c>
      <c r="AA47" s="102">
        <f t="shared" si="31"/>
        <v>36</v>
      </c>
      <c r="AB47" s="102">
        <f t="shared" si="31"/>
        <v>36</v>
      </c>
      <c r="AC47" s="102">
        <f t="shared" si="31"/>
        <v>36</v>
      </c>
      <c r="AD47" s="102">
        <f t="shared" si="31"/>
        <v>36</v>
      </c>
      <c r="AE47" s="102">
        <f t="shared" si="31"/>
        <v>36</v>
      </c>
      <c r="AF47" s="102">
        <f t="shared" si="31"/>
        <v>36</v>
      </c>
      <c r="AG47" s="102">
        <f t="shared" si="31"/>
        <v>36</v>
      </c>
      <c r="AH47" s="102">
        <f t="shared" si="31"/>
        <v>36</v>
      </c>
      <c r="AI47" s="102">
        <f t="shared" si="31"/>
        <v>36</v>
      </c>
      <c r="AJ47" s="102">
        <f t="shared" si="31"/>
        <v>36</v>
      </c>
      <c r="AK47" s="102">
        <f t="shared" si="31"/>
        <v>36</v>
      </c>
      <c r="AL47" s="102">
        <f t="shared" si="31"/>
        <v>36</v>
      </c>
      <c r="AM47" s="102">
        <f t="shared" si="31"/>
        <v>36</v>
      </c>
      <c r="AN47" s="102">
        <f t="shared" si="31"/>
        <v>36</v>
      </c>
      <c r="AO47" s="102">
        <f t="shared" si="31"/>
        <v>36</v>
      </c>
      <c r="AP47" s="102">
        <f t="shared" si="31"/>
        <v>36</v>
      </c>
      <c r="AQ47" s="102">
        <f t="shared" si="31"/>
        <v>36</v>
      </c>
      <c r="AR47" s="102">
        <f t="shared" si="31"/>
        <v>36</v>
      </c>
      <c r="AS47" s="102">
        <f t="shared" si="31"/>
        <v>0</v>
      </c>
      <c r="AT47" s="102">
        <f t="shared" si="31"/>
        <v>0</v>
      </c>
      <c r="AU47" s="102">
        <f t="shared" si="31"/>
        <v>0</v>
      </c>
      <c r="AV47" s="273">
        <f t="shared" si="31"/>
        <v>1332</v>
      </c>
    </row>
    <row r="48" spans="1:48" ht="15" customHeight="1" thickBot="1">
      <c r="A48" s="285"/>
      <c r="B48" s="204" t="s">
        <v>68</v>
      </c>
      <c r="C48" s="205"/>
      <c r="D48" s="206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276"/>
      <c r="W48" s="276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274"/>
    </row>
    <row r="49" spans="1:48" ht="32.25" customHeight="1" thickBot="1">
      <c r="A49" s="285"/>
      <c r="B49" s="199" t="s">
        <v>69</v>
      </c>
      <c r="C49" s="200"/>
      <c r="D49" s="201"/>
      <c r="E49" s="23">
        <f aca="true" t="shared" si="32" ref="E49:U49">SUM(E8,E16,E45)</f>
        <v>13</v>
      </c>
      <c r="F49" s="23">
        <f t="shared" si="32"/>
        <v>12</v>
      </c>
      <c r="G49" s="23">
        <f t="shared" si="32"/>
        <v>13</v>
      </c>
      <c r="H49" s="23">
        <f t="shared" si="32"/>
        <v>9</v>
      </c>
      <c r="I49" s="23">
        <f t="shared" si="32"/>
        <v>7</v>
      </c>
      <c r="J49" s="23">
        <f t="shared" si="32"/>
        <v>6</v>
      </c>
      <c r="K49" s="23">
        <f t="shared" si="32"/>
        <v>7</v>
      </c>
      <c r="L49" s="23">
        <f t="shared" si="32"/>
        <v>6</v>
      </c>
      <c r="M49" s="23">
        <f t="shared" si="32"/>
        <v>6</v>
      </c>
      <c r="N49" s="23">
        <f t="shared" si="32"/>
        <v>6</v>
      </c>
      <c r="O49" s="23">
        <f t="shared" si="32"/>
        <v>0</v>
      </c>
      <c r="P49" s="23">
        <f t="shared" si="32"/>
        <v>0</v>
      </c>
      <c r="Q49" s="23">
        <f t="shared" si="32"/>
        <v>0</v>
      </c>
      <c r="R49" s="23">
        <f t="shared" si="32"/>
        <v>0</v>
      </c>
      <c r="S49" s="23">
        <f t="shared" si="32"/>
        <v>0</v>
      </c>
      <c r="T49" s="23">
        <f t="shared" si="32"/>
        <v>0</v>
      </c>
      <c r="U49" s="23">
        <f t="shared" si="32"/>
        <v>0</v>
      </c>
      <c r="V49" s="95" t="s">
        <v>23</v>
      </c>
      <c r="W49" s="95" t="s">
        <v>23</v>
      </c>
      <c r="X49" s="23">
        <f aca="true" t="shared" si="33" ref="X49:AV49">SUM(X8,X16,X45)</f>
        <v>10</v>
      </c>
      <c r="Y49" s="23">
        <f t="shared" si="33"/>
        <v>9</v>
      </c>
      <c r="Z49" s="23">
        <f t="shared" si="33"/>
        <v>10</v>
      </c>
      <c r="AA49" s="23">
        <f t="shared" si="33"/>
        <v>9</v>
      </c>
      <c r="AB49" s="23">
        <f t="shared" si="33"/>
        <v>10</v>
      </c>
      <c r="AC49" s="23">
        <f t="shared" si="33"/>
        <v>9</v>
      </c>
      <c r="AD49" s="23">
        <f t="shared" si="33"/>
        <v>10</v>
      </c>
      <c r="AE49" s="23">
        <f t="shared" si="33"/>
        <v>6</v>
      </c>
      <c r="AF49" s="23">
        <f t="shared" si="33"/>
        <v>7</v>
      </c>
      <c r="AG49" s="23">
        <f t="shared" si="33"/>
        <v>6</v>
      </c>
      <c r="AH49" s="23">
        <f t="shared" si="33"/>
        <v>0</v>
      </c>
      <c r="AI49" s="23">
        <f t="shared" si="33"/>
        <v>0</v>
      </c>
      <c r="AJ49" s="23">
        <f t="shared" si="33"/>
        <v>0</v>
      </c>
      <c r="AK49" s="23">
        <f t="shared" si="33"/>
        <v>0</v>
      </c>
      <c r="AL49" s="23">
        <f t="shared" si="33"/>
        <v>0</v>
      </c>
      <c r="AM49" s="23">
        <f t="shared" si="33"/>
        <v>0</v>
      </c>
      <c r="AN49" s="23">
        <f t="shared" si="33"/>
        <v>0</v>
      </c>
      <c r="AO49" s="23">
        <f t="shared" si="33"/>
        <v>0</v>
      </c>
      <c r="AP49" s="23">
        <f t="shared" si="33"/>
        <v>0</v>
      </c>
      <c r="AQ49" s="23">
        <f t="shared" si="33"/>
        <v>0</v>
      </c>
      <c r="AR49" s="23">
        <f t="shared" si="33"/>
        <v>0</v>
      </c>
      <c r="AS49" s="23">
        <f t="shared" si="33"/>
        <v>0</v>
      </c>
      <c r="AT49" s="23">
        <f t="shared" si="33"/>
        <v>0</v>
      </c>
      <c r="AU49" s="23">
        <f t="shared" si="33"/>
        <v>0</v>
      </c>
      <c r="AV49" s="83">
        <f t="shared" si="33"/>
        <v>171</v>
      </c>
    </row>
    <row r="50" spans="1:48" ht="20.25" customHeight="1" thickBot="1">
      <c r="A50" s="285"/>
      <c r="B50" s="199" t="s">
        <v>70</v>
      </c>
      <c r="C50" s="200"/>
      <c r="D50" s="201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 t="s">
        <v>23</v>
      </c>
      <c r="W50" s="23" t="s">
        <v>23</v>
      </c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34"/>
      <c r="AT50" s="34">
        <v>50</v>
      </c>
      <c r="AU50" s="34">
        <v>50</v>
      </c>
      <c r="AV50" s="83">
        <v>100</v>
      </c>
    </row>
    <row r="51" spans="1:48" s="3" customFormat="1" ht="23.25" customHeight="1" thickBot="1">
      <c r="A51" s="286"/>
      <c r="B51" s="199" t="s">
        <v>71</v>
      </c>
      <c r="C51" s="200"/>
      <c r="D51" s="201"/>
      <c r="E51" s="35">
        <f aca="true" t="shared" si="34" ref="E51:U51">SUM(E47,E49)</f>
        <v>49</v>
      </c>
      <c r="F51" s="35">
        <f t="shared" si="34"/>
        <v>48</v>
      </c>
      <c r="G51" s="35">
        <f t="shared" si="34"/>
        <v>49</v>
      </c>
      <c r="H51" s="35">
        <f t="shared" si="34"/>
        <v>45</v>
      </c>
      <c r="I51" s="35">
        <f t="shared" si="34"/>
        <v>43</v>
      </c>
      <c r="J51" s="35">
        <f t="shared" si="34"/>
        <v>42</v>
      </c>
      <c r="K51" s="35">
        <f t="shared" si="34"/>
        <v>43</v>
      </c>
      <c r="L51" s="35">
        <f t="shared" si="34"/>
        <v>42</v>
      </c>
      <c r="M51" s="35">
        <f t="shared" si="34"/>
        <v>42</v>
      </c>
      <c r="N51" s="35">
        <f t="shared" si="34"/>
        <v>42</v>
      </c>
      <c r="O51" s="35">
        <f t="shared" si="34"/>
        <v>36</v>
      </c>
      <c r="P51" s="35">
        <f t="shared" si="34"/>
        <v>36</v>
      </c>
      <c r="Q51" s="35">
        <f t="shared" si="34"/>
        <v>36</v>
      </c>
      <c r="R51" s="35">
        <f t="shared" si="34"/>
        <v>36</v>
      </c>
      <c r="S51" s="35">
        <f t="shared" si="34"/>
        <v>36</v>
      </c>
      <c r="T51" s="35">
        <f t="shared" si="34"/>
        <v>36</v>
      </c>
      <c r="U51" s="35">
        <f t="shared" si="34"/>
        <v>0</v>
      </c>
      <c r="V51" s="23" t="s">
        <v>23</v>
      </c>
      <c r="W51" s="23" t="s">
        <v>23</v>
      </c>
      <c r="X51" s="35">
        <f aca="true" t="shared" si="35" ref="X51:AQ51">SUM(X47,X49)</f>
        <v>46</v>
      </c>
      <c r="Y51" s="35">
        <f t="shared" si="35"/>
        <v>45</v>
      </c>
      <c r="Z51" s="35">
        <f t="shared" si="35"/>
        <v>46</v>
      </c>
      <c r="AA51" s="35">
        <f t="shared" si="35"/>
        <v>45</v>
      </c>
      <c r="AB51" s="35">
        <f t="shared" si="35"/>
        <v>46</v>
      </c>
      <c r="AC51" s="35">
        <f t="shared" si="35"/>
        <v>45</v>
      </c>
      <c r="AD51" s="35">
        <f t="shared" si="35"/>
        <v>46</v>
      </c>
      <c r="AE51" s="35">
        <f t="shared" si="35"/>
        <v>42</v>
      </c>
      <c r="AF51" s="35">
        <f t="shared" si="35"/>
        <v>43</v>
      </c>
      <c r="AG51" s="35">
        <f t="shared" si="35"/>
        <v>42</v>
      </c>
      <c r="AH51" s="35">
        <f t="shared" si="35"/>
        <v>36</v>
      </c>
      <c r="AI51" s="35">
        <f t="shared" si="35"/>
        <v>36</v>
      </c>
      <c r="AJ51" s="35">
        <f t="shared" si="35"/>
        <v>36</v>
      </c>
      <c r="AK51" s="35">
        <f t="shared" si="35"/>
        <v>36</v>
      </c>
      <c r="AL51" s="35">
        <f t="shared" si="35"/>
        <v>36</v>
      </c>
      <c r="AM51" s="35">
        <f t="shared" si="35"/>
        <v>36</v>
      </c>
      <c r="AN51" s="35">
        <f t="shared" si="35"/>
        <v>36</v>
      </c>
      <c r="AO51" s="35">
        <f t="shared" si="35"/>
        <v>36</v>
      </c>
      <c r="AP51" s="35">
        <f t="shared" si="35"/>
        <v>36</v>
      </c>
      <c r="AQ51" s="35">
        <f t="shared" si="35"/>
        <v>36</v>
      </c>
      <c r="AR51" s="35">
        <f>SUM(AR47,AR49)</f>
        <v>36</v>
      </c>
      <c r="AS51" s="35">
        <f>SUM(AS47,AS49,AS50)</f>
        <v>0</v>
      </c>
      <c r="AT51" s="35">
        <f>SUM(AT47,AT49,AT50)</f>
        <v>50</v>
      </c>
      <c r="AU51" s="35">
        <f>SUM(AU47,AU49,AU50)</f>
        <v>50</v>
      </c>
      <c r="AV51" s="83">
        <f>AV47+AV49+AV50</f>
        <v>1603</v>
      </c>
    </row>
    <row r="53" spans="2:22" ht="18.75">
      <c r="B53" s="4"/>
      <c r="C53" s="5" t="s">
        <v>72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"/>
      <c r="R53" s="4"/>
      <c r="S53" s="4"/>
      <c r="T53" s="4"/>
      <c r="U53" s="4"/>
      <c r="V53" s="4"/>
    </row>
    <row r="54" spans="1:22" ht="12.75">
      <c r="A54" s="6" t="s">
        <v>73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</sheetData>
  <sheetProtection/>
  <mergeCells count="73">
    <mergeCell ref="A1:AU1"/>
    <mergeCell ref="A2:A4"/>
    <mergeCell ref="B2:B4"/>
    <mergeCell ref="C2:C4"/>
    <mergeCell ref="D2:D4"/>
    <mergeCell ref="B13:B14"/>
    <mergeCell ref="B11:B12"/>
    <mergeCell ref="C11:C12"/>
    <mergeCell ref="F2:G2"/>
    <mergeCell ref="B19:B20"/>
    <mergeCell ref="C19:C20"/>
    <mergeCell ref="B7:B8"/>
    <mergeCell ref="C7:C8"/>
    <mergeCell ref="B15:B16"/>
    <mergeCell ref="C15:C16"/>
    <mergeCell ref="B17:B18"/>
    <mergeCell ref="C17:C18"/>
    <mergeCell ref="C13:C14"/>
    <mergeCell ref="E3:AU3"/>
    <mergeCell ref="A5:AV5"/>
    <mergeCell ref="A7:A51"/>
    <mergeCell ref="C9:C10"/>
    <mergeCell ref="AT46:AU46"/>
    <mergeCell ref="B28:B29"/>
    <mergeCell ref="C28:C29"/>
    <mergeCell ref="B32:B33"/>
    <mergeCell ref="C32:C33"/>
    <mergeCell ref="B21:B22"/>
    <mergeCell ref="C21:C22"/>
    <mergeCell ref="E47:E48"/>
    <mergeCell ref="F47:F48"/>
    <mergeCell ref="G47:G48"/>
    <mergeCell ref="B26:B27"/>
    <mergeCell ref="C26:C27"/>
    <mergeCell ref="H47:H48"/>
    <mergeCell ref="B34:B35"/>
    <mergeCell ref="C34:C35"/>
    <mergeCell ref="B38:B39"/>
    <mergeCell ref="C38:C39"/>
    <mergeCell ref="B40:B41"/>
    <mergeCell ref="C40:C41"/>
    <mergeCell ref="I47:I48"/>
    <mergeCell ref="J47:J48"/>
    <mergeCell ref="K47:K48"/>
    <mergeCell ref="L47:L48"/>
    <mergeCell ref="M47:M48"/>
    <mergeCell ref="N47:N48"/>
    <mergeCell ref="V47:V48"/>
    <mergeCell ref="W47:W48"/>
    <mergeCell ref="O47:O48"/>
    <mergeCell ref="P47:P48"/>
    <mergeCell ref="Q47:Q48"/>
    <mergeCell ref="R47:R48"/>
    <mergeCell ref="S47:S48"/>
    <mergeCell ref="T47:T48"/>
    <mergeCell ref="AV2:AV4"/>
    <mergeCell ref="B49:D49"/>
    <mergeCell ref="B50:D50"/>
    <mergeCell ref="B51:D51"/>
    <mergeCell ref="C44:C45"/>
    <mergeCell ref="B44:B45"/>
    <mergeCell ref="B47:D47"/>
    <mergeCell ref="AV47:AV48"/>
    <mergeCell ref="B48:D48"/>
    <mergeCell ref="U47:U48"/>
    <mergeCell ref="AN2:AP2"/>
    <mergeCell ref="AR2:AU2"/>
    <mergeCell ref="I2:L2"/>
    <mergeCell ref="N2:P2"/>
    <mergeCell ref="R2:T2"/>
    <mergeCell ref="V2:Y2"/>
    <mergeCell ref="AA2:AC2"/>
    <mergeCell ref="AE2:AG2"/>
  </mergeCells>
  <hyperlinks>
    <hyperlink ref="A54" r:id="rId1" display="_ftnref1"/>
    <hyperlink ref="AV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 Учебная часть</cp:lastModifiedBy>
  <cp:lastPrinted>2019-02-04T08:08:16Z</cp:lastPrinted>
  <dcterms:created xsi:type="dcterms:W3CDTF">2013-05-17T10:05:43Z</dcterms:created>
  <dcterms:modified xsi:type="dcterms:W3CDTF">2019-09-11T10:40:39Z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